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i\OneDrive\Escritorio\2025\OTROS\ALCALDIA DE MOSQUERA\1. EP BONOS OK\DOCUMENTOS PROCESO 2025\DOCUMENTOS CONSOLIDADOS\"/>
    </mc:Choice>
  </mc:AlternateContent>
  <xr:revisionPtr revIDLastSave="0" documentId="13_ncr:1_{67CEF4C7-EB7F-4472-9AD7-8B4421C64C60}" xr6:coauthVersionLast="47" xr6:coauthVersionMax="47" xr10:uidLastSave="{00000000-0000-0000-0000-000000000000}"/>
  <bookViews>
    <workbookView xWindow="-120" yWindow="-120" windowWidth="20730" windowHeight="11040" activeTab="1" xr2:uid="{0618872E-2984-4087-9A5B-03498ED4A96A}"/>
  </bookViews>
  <sheets>
    <sheet name="% comisión" sheetId="2" r:id="rId1"/>
    <sheet name="presupuesto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2" l="1"/>
  <c r="G16" i="1"/>
  <c r="G10" i="1"/>
  <c r="G9" i="1"/>
  <c r="G7" i="1"/>
  <c r="G6" i="1"/>
  <c r="G3" i="1"/>
  <c r="G2" i="1"/>
  <c r="G5" i="1"/>
  <c r="F4" i="1"/>
  <c r="G11" i="1" l="1"/>
  <c r="G8" i="1"/>
  <c r="G17" i="1" s="1"/>
</calcChain>
</file>

<file path=xl/sharedStrings.xml><?xml version="1.0" encoding="utf-8"?>
<sst xmlns="http://schemas.openxmlformats.org/spreadsheetml/2006/main" count="33" uniqueCount="32">
  <si>
    <t>LOTE</t>
  </si>
  <si>
    <t>CERTIFICADO DE DISPONIBILIDAD PRESUPUESTAL</t>
  </si>
  <si>
    <t>DEPENDENCIA</t>
  </si>
  <si>
    <t>SECRETARIA DE SEGURIDAD Y CONVIVENCIA CIUDADANA</t>
  </si>
  <si>
    <t>SECRETARIA DE DESARROLLO SOCIAL</t>
  </si>
  <si>
    <t>SECRETARIA DE CULTURA</t>
  </si>
  <si>
    <t>PROGRAMA</t>
  </si>
  <si>
    <t>SUMINISTRO DE BONOS NUTRICIONALES DIRIGIDOS AL PROGRAMA DE PERSONAS CON DISCAPACIDAD Y POBLACIÓN VULNERABLE</t>
  </si>
  <si>
    <t>SUMINISTRO DE BONOS NUTRICIONALES DIRIGIDOS AL PROGRAMA PRIMERA INFANCIA</t>
  </si>
  <si>
    <t>SUMINISTRO DE BONOS NUTRICIONALES DIRIGIDOS AL PROGRAMA DE  ADULTO MAYOR</t>
  </si>
  <si>
    <t>SUMINISTRO DE BONOS REDIMIBLES PARA LA REALIZACIÓN DE ACTIVIDADES DEL PLAN INTEGRAL DE SEGURIDAD Y CONVIVENCIA CIUDADANA</t>
  </si>
  <si>
    <t>SUMINISTRO DE BONOS CANJEABLES DE TECNOLOGÍA, PARA LA PREMIACIÓN DE LAS ACTIVIDADES DEL XIV CONCURSO DE ESCRITURA DE LA SECRETARIA DE CULTURA</t>
  </si>
  <si>
    <t>SUMINISTRO DE BONOS CANJEABLES PARA LA PREMIACIÓN DE LAS ACTIVIDADES DEPORTIVAS DE LOS PROGRAMAS DE LA SECRETARIA DE DEPORTE Y RECREACIÓN</t>
  </si>
  <si>
    <t>VALOR UNITARIO BONO</t>
  </si>
  <si>
    <t>TOTAL PRESUPUETO ASIGNADO LOTE No. 3</t>
  </si>
  <si>
    <t>TOTAL PRESUPUETO ASIGNADO LOTE No. 4</t>
  </si>
  <si>
    <t>TOTAL PRESUPUETO ASIGNADO LOTE No. 5</t>
  </si>
  <si>
    <t>PRESUPUESTO OFICIAL DEL PROCESO</t>
  </si>
  <si>
    <t>SECRETARIA DE DEPORTE Y RECREACIÓN</t>
  </si>
  <si>
    <t>CANTIDADES    BONOS REQUERIDAS</t>
  </si>
  <si>
    <t>PRESUPUESTO ESTIMA INCLUIDO PORCENTAJE DE COMISIÓN</t>
  </si>
  <si>
    <t>% de comisión del KIOSKO DEL REGALO</t>
  </si>
  <si>
    <t>% de comisión de cotización PLUXXE COLOMBIA SAS</t>
  </si>
  <si>
    <t>CONCEPTO</t>
  </si>
  <si>
    <t>PORCENTAJE DE COMISIÓN POR BONO ENTREGABLE</t>
  </si>
  <si>
    <t>% de comisión de cotización MERCADO ZAPATOCA S.A</t>
  </si>
  <si>
    <t>% de comisión proceso MC-048-2024</t>
  </si>
  <si>
    <t>% de comisión proceso MC-118-2023</t>
  </si>
  <si>
    <t>% MAXIMO A OFERTAR</t>
  </si>
  <si>
    <t>1.8%</t>
  </si>
  <si>
    <t>3.49%</t>
  </si>
  <si>
    <t>PROMEDIO ANALIZADO (REDONDEADO)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</si>
</sst>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2" applyFont="1" applyBorder="1"/>
    <xf numFmtId="44" fontId="0" fillId="0" borderId="0" xfId="2" applyFont="1"/>
    <xf numFmtId="0" fontId="2" fillId="0" borderId="1" xfId="0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/>
    </xf>
    <xf numFmtId="44" fontId="0" fillId="0" borderId="1" xfId="2" applyFont="1" applyBorder="1" applyAlignment="1"/>
    <xf numFmtId="44" fontId="0" fillId="0" borderId="0" xfId="2" applyFont="1" applyAlignment="1">
      <alignment horizontal="center"/>
    </xf>
    <xf numFmtId="0" fontId="4" fillId="0" borderId="0" xfId="0" applyFont="1" applyAlignment="1">
      <alignment vertical="center"/>
    </xf>
    <xf numFmtId="44" fontId="0" fillId="0" borderId="3" xfId="2" applyFont="1" applyBorder="1"/>
    <xf numFmtId="0" fontId="2" fillId="0" borderId="6" xfId="0" applyFont="1" applyBorder="1" applyAlignment="1">
      <alignment horizontal="center" vertical="center"/>
    </xf>
    <xf numFmtId="44" fontId="2" fillId="0" borderId="7" xfId="2" applyFont="1" applyBorder="1"/>
    <xf numFmtId="44" fontId="2" fillId="0" borderId="8" xfId="2" applyFont="1" applyBorder="1"/>
    <xf numFmtId="44" fontId="0" fillId="0" borderId="9" xfId="2" applyFont="1" applyBorder="1"/>
    <xf numFmtId="44" fontId="2" fillId="0" borderId="10" xfId="2" applyFont="1" applyBorder="1"/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4" fontId="0" fillId="0" borderId="2" xfId="2" applyFont="1" applyBorder="1" applyAlignment="1">
      <alignment vertical="center"/>
    </xf>
    <xf numFmtId="0" fontId="0" fillId="0" borderId="4" xfId="0" applyBorder="1" applyAlignment="1">
      <alignment vertical="center"/>
    </xf>
    <xf numFmtId="44" fontId="0" fillId="0" borderId="4" xfId="2" applyFont="1" applyBorder="1" applyAlignment="1">
      <alignment vertical="center"/>
    </xf>
    <xf numFmtId="0" fontId="0" fillId="0" borderId="3" xfId="0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0" fontId="6" fillId="0" borderId="11" xfId="0" applyNumberFormat="1" applyFont="1" applyBorder="1" applyAlignment="1">
      <alignment horizontal="center" vertical="center" wrapText="1"/>
    </xf>
    <xf numFmtId="9" fontId="6" fillId="0" borderId="11" xfId="0" applyNumberFormat="1" applyFont="1" applyBorder="1" applyAlignment="1">
      <alignment horizontal="center" vertical="center"/>
    </xf>
    <xf numFmtId="10" fontId="6" fillId="0" borderId="1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9" fontId="6" fillId="3" borderId="11" xfId="0" applyNumberFormat="1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B60E8-4C17-4503-AF4A-66BA991EE9CE}">
  <dimension ref="A2:G5"/>
  <sheetViews>
    <sheetView workbookViewId="0">
      <selection activeCell="G9" sqref="G9"/>
    </sheetView>
  </sheetViews>
  <sheetFormatPr baseColWidth="10" defaultRowHeight="15" x14ac:dyDescent="0.25"/>
  <cols>
    <col min="1" max="1" width="29.7109375" customWidth="1"/>
    <col min="2" max="2" width="15.42578125" customWidth="1"/>
    <col min="3" max="6" width="16.42578125" customWidth="1"/>
    <col min="7" max="7" width="13.28515625" customWidth="1"/>
  </cols>
  <sheetData>
    <row r="2" spans="1:7" ht="16.5" customHeight="1" thickBot="1" x14ac:dyDescent="0.3"/>
    <row r="3" spans="1:7" ht="60" customHeight="1" x14ac:dyDescent="0.25">
      <c r="A3" s="44" t="s">
        <v>23</v>
      </c>
      <c r="B3" s="44" t="s">
        <v>21</v>
      </c>
      <c r="C3" s="44" t="s">
        <v>25</v>
      </c>
      <c r="D3" s="44" t="s">
        <v>22</v>
      </c>
      <c r="E3" s="44" t="s">
        <v>26</v>
      </c>
      <c r="F3" s="46" t="s">
        <v>27</v>
      </c>
      <c r="G3" s="36" t="s">
        <v>31</v>
      </c>
    </row>
    <row r="4" spans="1:7" ht="27.75" thickBot="1" x14ac:dyDescent="0.3">
      <c r="A4" s="45"/>
      <c r="B4" s="45"/>
      <c r="C4" s="45"/>
      <c r="D4" s="45"/>
      <c r="E4" s="45"/>
      <c r="F4" s="47"/>
      <c r="G4" s="37" t="s">
        <v>28</v>
      </c>
    </row>
    <row r="5" spans="1:7" ht="27.75" thickBot="1" x14ac:dyDescent="0.3">
      <c r="A5" s="38" t="s">
        <v>24</v>
      </c>
      <c r="B5" s="39">
        <v>0.09</v>
      </c>
      <c r="C5" s="40">
        <v>0</v>
      </c>
      <c r="D5" s="41">
        <v>5.2999999999999999E-2</v>
      </c>
      <c r="E5" s="42" t="s">
        <v>29</v>
      </c>
      <c r="F5" s="43" t="s">
        <v>30</v>
      </c>
      <c r="G5" s="48">
        <f>AVERAGE(B5:F5)</f>
        <v>4.7666666666666663E-2</v>
      </c>
    </row>
  </sheetData>
  <mergeCells count="6"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25ECB-A215-4B73-ADC7-0D8D213DE886}">
  <dimension ref="A1:H17"/>
  <sheetViews>
    <sheetView tabSelected="1" topLeftCell="A3" workbookViewId="0">
      <selection activeCell="K4" sqref="K4"/>
    </sheetView>
  </sheetViews>
  <sheetFormatPr baseColWidth="10" defaultRowHeight="15" x14ac:dyDescent="0.25"/>
  <cols>
    <col min="1" max="1" width="6.42578125" style="3" customWidth="1"/>
    <col min="2" max="2" width="33" style="3" customWidth="1"/>
    <col min="3" max="3" width="36.85546875" style="3" customWidth="1"/>
    <col min="4" max="4" width="15.42578125" hidden="1" customWidth="1"/>
    <col min="5" max="5" width="13.7109375" style="13" customWidth="1"/>
    <col min="6" max="6" width="15.5703125" style="5" customWidth="1"/>
    <col min="7" max="7" width="23.85546875" style="5" customWidth="1"/>
  </cols>
  <sheetData>
    <row r="1" spans="1:8" ht="73.5" customHeight="1" x14ac:dyDescent="0.25">
      <c r="A1" s="9" t="s">
        <v>0</v>
      </c>
      <c r="B1" s="9" t="s">
        <v>2</v>
      </c>
      <c r="C1" s="9" t="s">
        <v>6</v>
      </c>
      <c r="D1" s="6" t="s">
        <v>1</v>
      </c>
      <c r="E1" s="7" t="s">
        <v>19</v>
      </c>
      <c r="F1" s="7" t="s">
        <v>13</v>
      </c>
      <c r="G1" s="7" t="s">
        <v>20</v>
      </c>
    </row>
    <row r="2" spans="1:8" ht="75" x14ac:dyDescent="0.25">
      <c r="A2" s="23">
        <v>1</v>
      </c>
      <c r="B2" s="24" t="s">
        <v>4</v>
      </c>
      <c r="C2" s="1" t="s">
        <v>7</v>
      </c>
      <c r="D2" s="10">
        <v>2025001400</v>
      </c>
      <c r="E2" s="11">
        <v>560</v>
      </c>
      <c r="F2" s="12">
        <v>120000</v>
      </c>
      <c r="G2" s="4">
        <f>+F2*E2</f>
        <v>67200000</v>
      </c>
    </row>
    <row r="3" spans="1:8" ht="45" x14ac:dyDescent="0.25">
      <c r="A3" s="23">
        <v>1</v>
      </c>
      <c r="B3" s="24"/>
      <c r="C3" s="1" t="s">
        <v>8</v>
      </c>
      <c r="D3" s="10">
        <v>2025001401</v>
      </c>
      <c r="E3" s="11">
        <v>1400</v>
      </c>
      <c r="F3" s="4">
        <v>120000</v>
      </c>
      <c r="G3" s="4">
        <f>+F3*E3</f>
        <v>168000000</v>
      </c>
    </row>
    <row r="4" spans="1:8" ht="45" x14ac:dyDescent="0.25">
      <c r="A4" s="2">
        <v>2</v>
      </c>
      <c r="B4" s="8" t="s">
        <v>4</v>
      </c>
      <c r="C4" s="8" t="s">
        <v>9</v>
      </c>
      <c r="D4" s="10">
        <v>2025001402</v>
      </c>
      <c r="E4" s="11">
        <v>800</v>
      </c>
      <c r="F4" s="4">
        <f>+G4/E4</f>
        <v>120000</v>
      </c>
      <c r="G4" s="4">
        <v>96000000</v>
      </c>
    </row>
    <row r="5" spans="1:8" ht="16.5" x14ac:dyDescent="0.25">
      <c r="A5" s="25">
        <v>3</v>
      </c>
      <c r="B5" s="28" t="s">
        <v>3</v>
      </c>
      <c r="C5" s="28" t="s">
        <v>10</v>
      </c>
      <c r="D5" s="28">
        <v>2025001296</v>
      </c>
      <c r="E5" s="11">
        <v>125</v>
      </c>
      <c r="F5" s="4">
        <v>20000</v>
      </c>
      <c r="G5" s="4">
        <f>+F5*E5</f>
        <v>2500000</v>
      </c>
      <c r="H5" s="14"/>
    </row>
    <row r="6" spans="1:8" ht="16.5" x14ac:dyDescent="0.25">
      <c r="A6" s="26"/>
      <c r="B6" s="29"/>
      <c r="C6" s="29"/>
      <c r="D6" s="29"/>
      <c r="E6" s="11">
        <v>50</v>
      </c>
      <c r="F6" s="4">
        <v>50000</v>
      </c>
      <c r="G6" s="4">
        <f>+F6*E6</f>
        <v>2500000</v>
      </c>
      <c r="H6" s="14"/>
    </row>
    <row r="7" spans="1:8" ht="24" customHeight="1" x14ac:dyDescent="0.25">
      <c r="A7" s="27"/>
      <c r="B7" s="30"/>
      <c r="C7" s="30"/>
      <c r="D7" s="30"/>
      <c r="E7" s="11">
        <v>50</v>
      </c>
      <c r="F7" s="4">
        <v>100000</v>
      </c>
      <c r="G7" s="4">
        <f>+F7*E7</f>
        <v>5000000</v>
      </c>
      <c r="H7" s="14"/>
    </row>
    <row r="8" spans="1:8" ht="24" customHeight="1" x14ac:dyDescent="0.25">
      <c r="A8" s="16"/>
      <c r="B8" s="21" t="s">
        <v>14</v>
      </c>
      <c r="C8" s="22"/>
      <c r="D8" s="22"/>
      <c r="E8" s="22"/>
      <c r="F8" s="17"/>
      <c r="G8" s="18">
        <f>SUM(G5:G7)</f>
        <v>10000000</v>
      </c>
      <c r="H8" s="14"/>
    </row>
    <row r="9" spans="1:8" ht="56.25" customHeight="1" x14ac:dyDescent="0.25">
      <c r="A9" s="28">
        <v>4</v>
      </c>
      <c r="B9" s="28" t="s">
        <v>5</v>
      </c>
      <c r="C9" s="28" t="s">
        <v>11</v>
      </c>
      <c r="D9" s="15"/>
      <c r="E9" s="11">
        <v>5</v>
      </c>
      <c r="F9" s="15">
        <v>2000000</v>
      </c>
      <c r="G9" s="15">
        <f>+F9*E9</f>
        <v>10000000</v>
      </c>
      <c r="H9" s="14"/>
    </row>
    <row r="10" spans="1:8" ht="56.25" customHeight="1" x14ac:dyDescent="0.25">
      <c r="A10" s="30"/>
      <c r="B10" s="30"/>
      <c r="C10" s="30"/>
      <c r="D10" s="15"/>
      <c r="E10" s="11">
        <v>5</v>
      </c>
      <c r="F10" s="15">
        <v>1000000</v>
      </c>
      <c r="G10" s="15">
        <f>+F10*E10</f>
        <v>5000000</v>
      </c>
      <c r="H10" s="14"/>
    </row>
    <row r="11" spans="1:8" x14ac:dyDescent="0.25">
      <c r="A11" s="16"/>
      <c r="B11" s="21" t="s">
        <v>15</v>
      </c>
      <c r="C11" s="22"/>
      <c r="D11" s="22"/>
      <c r="E11" s="22"/>
      <c r="F11" s="17"/>
      <c r="G11" s="20">
        <f>SUM(G9:G10)</f>
        <v>15000000</v>
      </c>
    </row>
    <row r="12" spans="1:8" ht="30.75" customHeight="1" x14ac:dyDescent="0.25">
      <c r="A12" s="23">
        <v>5</v>
      </c>
      <c r="B12" s="24" t="s">
        <v>18</v>
      </c>
      <c r="C12" s="24" t="s">
        <v>12</v>
      </c>
      <c r="D12" s="35">
        <v>2025001366</v>
      </c>
      <c r="E12" s="11">
        <v>240</v>
      </c>
      <c r="F12" s="19">
        <v>30000</v>
      </c>
      <c r="G12" s="31">
        <v>15000000</v>
      </c>
    </row>
    <row r="13" spans="1:8" ht="30.75" customHeight="1" x14ac:dyDescent="0.25">
      <c r="A13" s="23"/>
      <c r="B13" s="24"/>
      <c r="C13" s="24"/>
      <c r="D13" s="27"/>
      <c r="E13" s="11">
        <v>216</v>
      </c>
      <c r="F13" s="19">
        <v>50000</v>
      </c>
      <c r="G13" s="32"/>
    </row>
    <row r="14" spans="1:8" ht="30.75" customHeight="1" x14ac:dyDescent="0.25">
      <c r="A14" s="23"/>
      <c r="B14" s="24"/>
      <c r="C14" s="24"/>
      <c r="D14" s="35">
        <v>2025001367</v>
      </c>
      <c r="E14" s="11">
        <v>150</v>
      </c>
      <c r="F14" s="19">
        <v>100000</v>
      </c>
      <c r="G14" s="33">
        <v>30000000</v>
      </c>
    </row>
    <row r="15" spans="1:8" ht="46.5" customHeight="1" x14ac:dyDescent="0.25">
      <c r="A15" s="23"/>
      <c r="B15" s="24"/>
      <c r="C15" s="24"/>
      <c r="D15" s="27"/>
      <c r="E15" s="11">
        <v>60</v>
      </c>
      <c r="F15" s="19">
        <v>200000</v>
      </c>
      <c r="G15" s="34"/>
    </row>
    <row r="16" spans="1:8" x14ac:dyDescent="0.25">
      <c r="A16" s="16"/>
      <c r="B16" s="21" t="s">
        <v>16</v>
      </c>
      <c r="C16" s="22"/>
      <c r="D16" s="22"/>
      <c r="E16" s="22"/>
      <c r="F16" s="17"/>
      <c r="G16" s="18">
        <f>SUM(G12:G14)</f>
        <v>45000000</v>
      </c>
    </row>
    <row r="17" spans="1:7" x14ac:dyDescent="0.25">
      <c r="A17" s="16"/>
      <c r="B17" s="21" t="s">
        <v>17</v>
      </c>
      <c r="C17" s="22"/>
      <c r="D17" s="22"/>
      <c r="E17" s="22"/>
      <c r="F17" s="17"/>
      <c r="G17" s="18">
        <f>+G16+G11+G8+G4+G3+G2</f>
        <v>401200000</v>
      </c>
    </row>
  </sheetData>
  <mergeCells count="20">
    <mergeCell ref="G12:G13"/>
    <mergeCell ref="G14:G15"/>
    <mergeCell ref="D12:D13"/>
    <mergeCell ref="D14:D15"/>
    <mergeCell ref="B16:E16"/>
    <mergeCell ref="B17:E17"/>
    <mergeCell ref="A12:A15"/>
    <mergeCell ref="B12:B15"/>
    <mergeCell ref="A2:A3"/>
    <mergeCell ref="B2:B3"/>
    <mergeCell ref="C12:C15"/>
    <mergeCell ref="A5:A7"/>
    <mergeCell ref="B5:B7"/>
    <mergeCell ref="C5:C7"/>
    <mergeCell ref="B11:E11"/>
    <mergeCell ref="D5:D7"/>
    <mergeCell ref="A9:A10"/>
    <mergeCell ref="B9:B10"/>
    <mergeCell ref="C9:C10"/>
    <mergeCell ref="B8:E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% comisión</vt:lpstr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sandoval</dc:creator>
  <cp:lastModifiedBy>laura sandoval</cp:lastModifiedBy>
  <dcterms:created xsi:type="dcterms:W3CDTF">2025-03-14T23:44:39Z</dcterms:created>
  <dcterms:modified xsi:type="dcterms:W3CDTF">2025-05-06T22:01:41Z</dcterms:modified>
</cp:coreProperties>
</file>