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EDES\Downloads\"/>
    </mc:Choice>
  </mc:AlternateContent>
  <bookViews>
    <workbookView xWindow="0" yWindow="0" windowWidth="20490" windowHeight="7650" activeTab="1"/>
  </bookViews>
  <sheets>
    <sheet name="Ficha resumen " sheetId="1" r:id="rId1"/>
    <sheet name="PRESUPUESTO" sheetId="6"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 i="6" l="1"/>
  <c r="G16" i="6"/>
  <c r="G15" i="6"/>
  <c r="G10" i="6"/>
  <c r="G9" i="6"/>
  <c r="G8" i="6"/>
  <c r="G7" i="6"/>
  <c r="G6" i="6"/>
  <c r="G20" i="6"/>
  <c r="G19" i="6"/>
  <c r="G14" i="6"/>
  <c r="G13" i="6"/>
  <c r="G12" i="6"/>
  <c r="G11" i="6" l="1"/>
  <c r="G5" i="6"/>
  <c r="G21" i="6"/>
  <c r="G18" i="6"/>
  <c r="G24" i="6" s="1"/>
</calcChain>
</file>

<file path=xl/sharedStrings.xml><?xml version="1.0" encoding="utf-8"?>
<sst xmlns="http://schemas.openxmlformats.org/spreadsheetml/2006/main" count="77" uniqueCount="65">
  <si>
    <t>LOGISTICA</t>
  </si>
  <si>
    <t>Ficha resumen del perfil de proyecto de extensión</t>
  </si>
  <si>
    <t>Municipio en los cual se desarrollará el proyecto</t>
  </si>
  <si>
    <t>Café, Ganadería Bovina de leche con énfasis en cría, Piscicultura en estanque de tierra, Apicultura, Cítricos, Ganadería ovina</t>
  </si>
  <si>
    <t>AIPE - HUILA</t>
  </si>
  <si>
    <t>Líneas o sistemas productivos priorizados</t>
  </si>
  <si>
    <t>Presupuesto del proyecto</t>
  </si>
  <si>
    <t>N° de usuarios participantes</t>
  </si>
  <si>
    <t>Total: 300</t>
  </si>
  <si>
    <t>Objetivo general del proyecto</t>
  </si>
  <si>
    <t>"Mejorar la productividad y sostenibilidad de las actividades agropecuarias en el municipio de Aipe, Huila, a través de la implementación de prácticas agrícolas y ganaderas sostenibles, la capacitación de los productores, el fortalecimiento de sus capacidades técnicas y la promoción del uso de tecnologías innovadoras, con el fin de aumentar el rendimiento económico y la seguridad alimentaria en la región en 300 familias usuarias del servicio de extensión agropecuaria en las líneas productivas de Ganadería Bovinos cría, carne y leche, caprinos y ovinos, piscícola, arroz, frutales, cacao, café, frutales, y Cítricos (Limón  común, Limón Tahití, Naranjas)."</t>
  </si>
  <si>
    <t xml:space="preserve">Principales resultados a obtener a partir de la Implementación del proyecto de extensión agropecuaria.  </t>
  </si>
  <si>
    <t>Largo Plazo: Los pequeños y medianos productores estarán utilizando tecnologías innovadoras de manera constante, lo que llevará a una mejora significativa en la productividad, calidad de los productos y prácticas sostenibles, consolidación de una cultura organizacional basada en la colaboración, la innovación y el apoyo mutuo, integración de políticas públicas sostenibles en la gestión de recursos naturales, incremento en la participación activa de los productores en los espacios de política pública sectorial, adopción de prácticas agroecológicas entre los pequeños y medianos productores de la región, con mejoras sustanciales en la competitividad y sostenibilidad de sus productos con el mejoramiento,  de la seguridad alimentaria y finamente el incremento en los ingresos de los agricultores rurales mejorando la calidad de vida, las condiciones laborales y promoviendo el desarrollo económico sostenible en la región.</t>
  </si>
  <si>
    <t>Mediano plazo: Al menos los pequeños y medianos productores habrán comenzado a incorporar tecnologías innovadoras en sus actividades, a través de talleres prácticos y formación, logrando identificar oportunidades para reducir costos operativos y mejorar la eficiencia de sus explotaciones, fortalecimiento del trabajo en equipo, aumento de la adopción de prácticas agroecológicas entre los productores capacitados, con un impacto positivo en el rendimiento agrícola, mayor acceso a créditos accesibles e incremento en la producción de alimentos nutritivos.</t>
  </si>
  <si>
    <t>Corto plazo: Los agricultores y productores pecuarios seleccionados del municipio de Aipe participarán en talleres prácticos y recibirán información sobre herramientas tecnológicas del sector agropecuario. Recibirán por lo menos una visita a predio cada tres meses, las cuales facilitarán una comunicación cercana y personalizada entre técnicos y productores, mejorando el acceso a asesoría directa, reuniones periódicas para alinear objetivos y fomentar la participación activa, capacitación inicial de al menos el 40% de las autoridades locales en temas clave de gestión de recursos naturales, capacitación inicial de pequeños y medianos productores agrícolas en la región sobre las prácticas agroecológicas y el manejo sostenible de sus cultivos e implementación de programas de capacitación técnica con enfoque en el uso adecuado de tecnologías agrícolas, técnicas de cultivo sostenible y acceso a financiamiento accesible.</t>
  </si>
  <si>
    <t>Duración del proyecto (en meses)</t>
  </si>
  <si>
    <t>6 meses (Desarrollo de actividades a corto plazo)</t>
  </si>
  <si>
    <t>Entidad:</t>
  </si>
  <si>
    <t>Área:</t>
  </si>
  <si>
    <t>Nombre y apellidos:</t>
  </si>
  <si>
    <t>Cargo:</t>
  </si>
  <si>
    <t>Correo electrónico:</t>
  </si>
  <si>
    <t>Datos del funcionario a cargo del proyecto</t>
  </si>
  <si>
    <t>Total Mujeres: 100</t>
  </si>
  <si>
    <t>Total Hombres: 200</t>
  </si>
  <si>
    <t>PROFESIONAL PECUARIO</t>
  </si>
  <si>
    <t>TECNICO O TECNOLOGO</t>
  </si>
  <si>
    <t>ITEM</t>
  </si>
  <si>
    <t>DESCRIPCION</t>
  </si>
  <si>
    <t>UND.</t>
  </si>
  <si>
    <t>CANT.</t>
  </si>
  <si>
    <t>V.UNITARIO</t>
  </si>
  <si>
    <t>V. TOTAL</t>
  </si>
  <si>
    <t>1.1</t>
  </si>
  <si>
    <t>un</t>
  </si>
  <si>
    <t>1.2</t>
  </si>
  <si>
    <t>1.3</t>
  </si>
  <si>
    <t>1.4</t>
  </si>
  <si>
    <t>1.5</t>
  </si>
  <si>
    <t>2.1</t>
  </si>
  <si>
    <t>caja</t>
  </si>
  <si>
    <t>2.2</t>
  </si>
  <si>
    <t>2.3</t>
  </si>
  <si>
    <t>2.4</t>
  </si>
  <si>
    <t>CINTA PLÁSTICA TRASPARENTE</t>
  </si>
  <si>
    <t>3.1</t>
  </si>
  <si>
    <t>3.2</t>
  </si>
  <si>
    <t>4.1</t>
  </si>
  <si>
    <t xml:space="preserve">HIDRATACIÓN </t>
  </si>
  <si>
    <t xml:space="preserve"> TOTAL</t>
  </si>
  <si>
    <t>INSUMOS/EQUIPOS</t>
  </si>
  <si>
    <t xml:space="preserve">PROFESIONAL AGRICOLA </t>
  </si>
  <si>
    <t>PROYECTOR PORTATIL</t>
  </si>
  <si>
    <t>COMPUTADOR PORTATIL</t>
  </si>
  <si>
    <t>PAPELERIA</t>
  </si>
  <si>
    <t>2.5</t>
  </si>
  <si>
    <t>MARCADORES VARIOS</t>
  </si>
  <si>
    <t>2.6</t>
  </si>
  <si>
    <t>LAPICEROS</t>
  </si>
  <si>
    <t>global</t>
  </si>
  <si>
    <t>REFRIGERIOS</t>
  </si>
  <si>
    <t>IMPUESTOS</t>
  </si>
  <si>
    <t>Meses</t>
  </si>
  <si>
    <t>EQUIPO  PROFESIONALES TÉCNICO Y/O TECNÓLOGO</t>
  </si>
  <si>
    <t>PRESUPUESTO PARA REALIZAR LA ACTIVIDAD DE EXTRENSION AGROPECUARIA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</si>
</sst>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 #,##0;[Red]\-&quot;$&quot;\ #,##0"/>
    <numFmt numFmtId="164" formatCode="&quot;$&quot;\ #,##0.00"/>
    <numFmt numFmtId="165" formatCode="&quot;$&quot;\ #,##0"/>
  </numFmts>
  <fonts count="8" x14ac:knownFonts="1">
    <font>
      <sz val="11"/>
      <color theme="1"/>
      <name val="Calibri"/>
      <family val="2"/>
      <scheme val="minor"/>
    </font>
    <font>
      <sz val="11"/>
      <color theme="1"/>
      <name val="Trebuchet MS"/>
      <family val="2"/>
    </font>
    <font>
      <sz val="9"/>
      <color theme="1"/>
      <name val="Arial"/>
      <family val="2"/>
    </font>
    <font>
      <b/>
      <sz val="12"/>
      <name val="Arial"/>
      <family val="2"/>
    </font>
    <font>
      <sz val="12"/>
      <color theme="1"/>
      <name val="Arial"/>
      <family val="2"/>
    </font>
    <font>
      <b/>
      <sz val="12"/>
      <color rgb="FF000000"/>
      <name val="Arial"/>
      <family val="2"/>
    </font>
    <font>
      <b/>
      <sz val="12"/>
      <color theme="1"/>
      <name val="Arial"/>
      <family val="2"/>
    </font>
    <font>
      <sz val="12"/>
      <color rgb="FF000000"/>
      <name val="Arial"/>
      <family val="2"/>
    </font>
  </fonts>
  <fills count="5">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2">
    <xf numFmtId="0" fontId="0" fillId="0" borderId="0" xfId="0"/>
    <xf numFmtId="3" fontId="5" fillId="3" borderId="1"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3" fontId="7" fillId="3"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xf numFmtId="164" fontId="4" fillId="4" borderId="1" xfId="0" applyNumberFormat="1" applyFont="1" applyFill="1" applyBorder="1" applyAlignment="1">
      <alignment horizontal="right"/>
    </xf>
    <xf numFmtId="0" fontId="4" fillId="0" borderId="11" xfId="0" applyFont="1" applyBorder="1" applyAlignment="1">
      <alignment horizontal="center" vertical="center" wrapText="1"/>
    </xf>
    <xf numFmtId="0" fontId="7" fillId="0" borderId="1" xfId="0" applyFont="1" applyBorder="1" applyAlignment="1">
      <alignment vertical="center"/>
    </xf>
    <xf numFmtId="0" fontId="4" fillId="0" borderId="12" xfId="0" applyFont="1" applyBorder="1" applyAlignment="1">
      <alignment horizontal="center"/>
    </xf>
    <xf numFmtId="0" fontId="4" fillId="0" borderId="1" xfId="0" applyFont="1" applyBorder="1" applyAlignment="1">
      <alignment horizontal="center"/>
    </xf>
    <xf numFmtId="3" fontId="5" fillId="3"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top"/>
    </xf>
    <xf numFmtId="164" fontId="4" fillId="0" borderId="0" xfId="0" applyNumberFormat="1" applyFont="1" applyAlignment="1">
      <alignment horizontal="right" vertical="center" wrapText="1"/>
    </xf>
    <xf numFmtId="0" fontId="4" fillId="4" borderId="1" xfId="0" applyFont="1" applyFill="1" applyBorder="1" applyAlignment="1">
      <alignment horizontal="left" vertical="center" wrapText="1"/>
    </xf>
    <xf numFmtId="165" fontId="4" fillId="4" borderId="1" xfId="0" applyNumberFormat="1" applyFont="1" applyFill="1" applyBorder="1" applyAlignment="1">
      <alignment horizontal="right" vertical="center" wrapText="1"/>
    </xf>
    <xf numFmtId="165" fontId="4" fillId="4" borderId="1" xfId="0" applyNumberFormat="1" applyFont="1" applyFill="1" applyBorder="1" applyAlignment="1">
      <alignment horizontal="right"/>
    </xf>
    <xf numFmtId="165" fontId="6" fillId="3" borderId="1" xfId="0" applyNumberFormat="1" applyFont="1" applyFill="1" applyBorder="1" applyAlignment="1">
      <alignment horizontal="right" vertical="center" wrapText="1"/>
    </xf>
    <xf numFmtId="165" fontId="4" fillId="0" borderId="1" xfId="0" applyNumberFormat="1" applyFont="1" applyBorder="1" applyAlignment="1">
      <alignment horizontal="right"/>
    </xf>
    <xf numFmtId="9" fontId="4" fillId="0" borderId="12" xfId="0" applyNumberFormat="1" applyFont="1" applyBorder="1" applyAlignment="1">
      <alignment horizontal="center"/>
    </xf>
    <xf numFmtId="165" fontId="3" fillId="3" borderId="1" xfId="0" applyNumberFormat="1" applyFont="1" applyFill="1" applyBorder="1" applyAlignment="1">
      <alignment horizontal="right" vertical="center" wrapText="1"/>
    </xf>
    <xf numFmtId="0" fontId="2" fillId="0" borderId="1" xfId="0" applyFont="1" applyBorder="1" applyAlignment="1">
      <alignment horizontal="center" vertical="center" wrapText="1"/>
    </xf>
    <xf numFmtId="6"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6" fontId="2" fillId="0" borderId="1" xfId="0" applyNumberFormat="1" applyFont="1" applyBorder="1" applyAlignment="1">
      <alignment horizontal="justify" vertical="center" wrapText="1"/>
    </xf>
    <xf numFmtId="0" fontId="2" fillId="0" borderId="1" xfId="0" applyFont="1" applyBorder="1" applyAlignment="1">
      <alignment horizontal="justify" vertical="center" wrapText="1"/>
    </xf>
    <xf numFmtId="0" fontId="1" fillId="2" borderId="1" xfId="0" applyFont="1" applyFill="1" applyBorder="1" applyAlignment="1">
      <alignment horizontal="center"/>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0" fillId="0" borderId="1" xfId="0" applyBorder="1" applyAlignment="1">
      <alignment horizontal="center" vertical="center"/>
    </xf>
    <xf numFmtId="0" fontId="3" fillId="3" borderId="11"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2" xfId="0" applyFont="1" applyFill="1" applyBorder="1" applyAlignment="1">
      <alignment horizontal="center" vertical="center" wrapText="1"/>
    </xf>
    <xf numFmtId="3" fontId="5" fillId="3" borderId="10" xfId="0" applyNumberFormat="1" applyFont="1" applyFill="1" applyBorder="1" applyAlignment="1">
      <alignment horizontal="center" vertical="center" wrapText="1"/>
    </xf>
    <xf numFmtId="3" fontId="5" fillId="3" borderId="1" xfId="0" applyNumberFormat="1" applyFont="1" applyFill="1" applyBorder="1" applyAlignment="1">
      <alignment horizontal="center" vertical="center" wrapText="1"/>
    </xf>
    <xf numFmtId="3" fontId="3" fillId="0" borderId="1" xfId="0" applyNumberFormat="1" applyFont="1" applyBorder="1" applyAlignment="1">
      <alignment horizontal="center" wrapText="1"/>
    </xf>
    <xf numFmtId="3" fontId="4" fillId="0" borderId="1" xfId="0" applyNumberFormat="1" applyFont="1" applyBorder="1" applyAlignment="1">
      <alignment horizontal="center" wrapText="1"/>
    </xf>
    <xf numFmtId="3" fontId="5" fillId="3" borderId="1" xfId="0" applyNumberFormat="1" applyFont="1" applyFill="1" applyBorder="1" applyAlignment="1">
      <alignment horizontal="center" wrapText="1"/>
    </xf>
    <xf numFmtId="3" fontId="5" fillId="3" borderId="5" xfId="0" applyNumberFormat="1" applyFont="1" applyFill="1" applyBorder="1" applyAlignment="1">
      <alignment horizontal="center" vertical="top" wrapText="1"/>
    </xf>
    <xf numFmtId="3" fontId="5" fillId="3" borderId="13" xfId="0" applyNumberFormat="1" applyFont="1" applyFill="1" applyBorder="1" applyAlignment="1">
      <alignment horizontal="center" vertical="top" wrapText="1"/>
    </xf>
    <xf numFmtId="3" fontId="5" fillId="3" borderId="12" xfId="0" applyNumberFormat="1" applyFont="1" applyFill="1" applyBorder="1" applyAlignment="1">
      <alignment horizontal="center" vertical="top" wrapText="1"/>
    </xf>
    <xf numFmtId="164" fontId="6" fillId="3" borderId="1" xfId="0" applyNumberFormat="1" applyFont="1" applyFill="1" applyBorder="1" applyAlignment="1">
      <alignment horizontal="center" vertical="center" wrapText="1"/>
    </xf>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workbookViewId="0">
      <selection activeCell="B9" sqref="B9:D11"/>
    </sheetView>
  </sheetViews>
  <sheetFormatPr baseColWidth="10" defaultRowHeight="15" x14ac:dyDescent="0.25"/>
  <cols>
    <col min="2" max="2" width="16.5703125" customWidth="1"/>
    <col min="4" max="4" width="38" customWidth="1"/>
    <col min="5" max="5" width="17.42578125" customWidth="1"/>
    <col min="6" max="6" width="22.28515625" customWidth="1"/>
    <col min="7" max="7" width="15.7109375" customWidth="1"/>
    <col min="8" max="8" width="14.5703125" customWidth="1"/>
    <col min="9" max="9" width="14.7109375" customWidth="1"/>
  </cols>
  <sheetData>
    <row r="1" spans="2:9" ht="16.5" x14ac:dyDescent="0.3">
      <c r="B1" s="28" t="s">
        <v>1</v>
      </c>
      <c r="C1" s="28"/>
      <c r="D1" s="28"/>
      <c r="E1" s="28"/>
      <c r="F1" s="28"/>
      <c r="G1" s="28"/>
      <c r="H1" s="28"/>
      <c r="I1" s="28"/>
    </row>
    <row r="2" spans="2:9" ht="17.25" customHeight="1" x14ac:dyDescent="0.25">
      <c r="B2" s="23" t="s">
        <v>2</v>
      </c>
      <c r="C2" s="23"/>
      <c r="D2" s="23"/>
      <c r="E2" s="23" t="s">
        <v>4</v>
      </c>
      <c r="F2" s="23"/>
      <c r="G2" s="23"/>
      <c r="H2" s="23"/>
      <c r="I2" s="23"/>
    </row>
    <row r="3" spans="2:9" ht="34.5" customHeight="1" x14ac:dyDescent="0.25">
      <c r="B3" s="23" t="s">
        <v>5</v>
      </c>
      <c r="C3" s="23"/>
      <c r="D3" s="23"/>
      <c r="E3" s="25" t="s">
        <v>3</v>
      </c>
      <c r="F3" s="25"/>
      <c r="G3" s="25"/>
      <c r="H3" s="25"/>
      <c r="I3" s="25"/>
    </row>
    <row r="4" spans="2:9" x14ac:dyDescent="0.25">
      <c r="B4" s="23" t="s">
        <v>6</v>
      </c>
      <c r="C4" s="23"/>
      <c r="D4" s="23"/>
      <c r="E4" s="24">
        <v>100000000</v>
      </c>
      <c r="F4" s="25"/>
      <c r="G4" s="25"/>
      <c r="H4" s="25"/>
      <c r="I4" s="25"/>
    </row>
    <row r="5" spans="2:9" ht="15" customHeight="1" x14ac:dyDescent="0.25">
      <c r="B5" s="23" t="s">
        <v>7</v>
      </c>
      <c r="C5" s="23"/>
      <c r="D5" s="23"/>
      <c r="E5" s="24" t="s">
        <v>8</v>
      </c>
      <c r="F5" s="25"/>
      <c r="G5" s="25"/>
      <c r="H5" s="25"/>
      <c r="I5" s="25"/>
    </row>
    <row r="6" spans="2:9" x14ac:dyDescent="0.25">
      <c r="B6" s="23"/>
      <c r="C6" s="23"/>
      <c r="D6" s="23"/>
      <c r="E6" s="24" t="s">
        <v>23</v>
      </c>
      <c r="F6" s="25"/>
      <c r="G6" s="25"/>
      <c r="H6" s="25"/>
      <c r="I6" s="25"/>
    </row>
    <row r="7" spans="2:9" x14ac:dyDescent="0.25">
      <c r="B7" s="23"/>
      <c r="C7" s="23"/>
      <c r="D7" s="23"/>
      <c r="E7" s="24" t="s">
        <v>24</v>
      </c>
      <c r="F7" s="25"/>
      <c r="G7" s="25"/>
      <c r="H7" s="25"/>
      <c r="I7" s="25"/>
    </row>
    <row r="8" spans="2:9" ht="95.25" customHeight="1" x14ac:dyDescent="0.25">
      <c r="B8" s="23" t="s">
        <v>9</v>
      </c>
      <c r="C8" s="23"/>
      <c r="D8" s="23"/>
      <c r="E8" s="26" t="s">
        <v>10</v>
      </c>
      <c r="F8" s="27"/>
      <c r="G8" s="27"/>
      <c r="H8" s="27"/>
      <c r="I8" s="27"/>
    </row>
    <row r="9" spans="2:9" ht="111.75" customHeight="1" x14ac:dyDescent="0.25">
      <c r="B9" s="29" t="s">
        <v>11</v>
      </c>
      <c r="C9" s="30"/>
      <c r="D9" s="31"/>
      <c r="E9" s="26" t="s">
        <v>12</v>
      </c>
      <c r="F9" s="27"/>
      <c r="G9" s="27"/>
      <c r="H9" s="27"/>
      <c r="I9" s="27"/>
    </row>
    <row r="10" spans="2:9" ht="77.25" customHeight="1" x14ac:dyDescent="0.25">
      <c r="B10" s="32"/>
      <c r="C10" s="33"/>
      <c r="D10" s="34"/>
      <c r="E10" s="26" t="s">
        <v>13</v>
      </c>
      <c r="F10" s="27"/>
      <c r="G10" s="27"/>
      <c r="H10" s="27"/>
      <c r="I10" s="27"/>
    </row>
    <row r="11" spans="2:9" ht="113.25" customHeight="1" x14ac:dyDescent="0.25">
      <c r="B11" s="35"/>
      <c r="C11" s="36"/>
      <c r="D11" s="37"/>
      <c r="E11" s="26" t="s">
        <v>14</v>
      </c>
      <c r="F11" s="27"/>
      <c r="G11" s="27"/>
      <c r="H11" s="27"/>
      <c r="I11" s="27"/>
    </row>
    <row r="12" spans="2:9" x14ac:dyDescent="0.25">
      <c r="B12" s="23" t="s">
        <v>15</v>
      </c>
      <c r="C12" s="23"/>
      <c r="D12" s="23"/>
      <c r="E12" s="24" t="s">
        <v>16</v>
      </c>
      <c r="F12" s="25"/>
      <c r="G12" s="25"/>
      <c r="H12" s="25"/>
      <c r="I12" s="25"/>
    </row>
    <row r="13" spans="2:9" x14ac:dyDescent="0.25">
      <c r="B13" s="38" t="s">
        <v>22</v>
      </c>
      <c r="C13" s="38"/>
      <c r="D13" s="38"/>
      <c r="E13" s="24" t="s">
        <v>17</v>
      </c>
      <c r="F13" s="25"/>
      <c r="G13" s="25"/>
      <c r="H13" s="25"/>
      <c r="I13" s="25"/>
    </row>
    <row r="14" spans="2:9" x14ac:dyDescent="0.25">
      <c r="B14" s="38"/>
      <c r="C14" s="38"/>
      <c r="D14" s="38"/>
      <c r="E14" s="24" t="s">
        <v>18</v>
      </c>
      <c r="F14" s="25"/>
      <c r="G14" s="25"/>
      <c r="H14" s="25"/>
      <c r="I14" s="25"/>
    </row>
    <row r="15" spans="2:9" x14ac:dyDescent="0.25">
      <c r="B15" s="38"/>
      <c r="C15" s="38"/>
      <c r="D15" s="38"/>
      <c r="E15" s="24" t="s">
        <v>19</v>
      </c>
      <c r="F15" s="25"/>
      <c r="G15" s="25"/>
      <c r="H15" s="25"/>
      <c r="I15" s="25"/>
    </row>
    <row r="16" spans="2:9" x14ac:dyDescent="0.25">
      <c r="B16" s="38"/>
      <c r="C16" s="38"/>
      <c r="D16" s="38"/>
      <c r="E16" s="24" t="s">
        <v>20</v>
      </c>
      <c r="F16" s="25"/>
      <c r="G16" s="25"/>
      <c r="H16" s="25"/>
      <c r="I16" s="25"/>
    </row>
    <row r="17" spans="1:11" x14ac:dyDescent="0.25">
      <c r="B17" s="38"/>
      <c r="C17" s="38"/>
      <c r="D17" s="38"/>
      <c r="E17" s="24" t="s">
        <v>21</v>
      </c>
      <c r="F17" s="25"/>
      <c r="G17" s="25"/>
      <c r="H17" s="25"/>
      <c r="I17" s="25"/>
    </row>
    <row r="19" spans="1:11" ht="46.5" customHeight="1" x14ac:dyDescent="0.25">
      <c r="A19" s="51"/>
      <c r="B19" s="51"/>
      <c r="C19" s="51"/>
      <c r="D19" s="51"/>
      <c r="E19" s="51"/>
      <c r="F19" s="51"/>
      <c r="G19" s="51"/>
      <c r="H19" s="51"/>
      <c r="I19" s="51"/>
      <c r="J19" s="51"/>
      <c r="K19" s="51"/>
    </row>
    <row r="20" spans="1:11" ht="107.25" customHeight="1" x14ac:dyDescent="0.25">
      <c r="A20" s="51"/>
      <c r="B20" s="51"/>
      <c r="C20" s="51"/>
      <c r="D20" s="51"/>
      <c r="E20" s="51"/>
      <c r="F20" s="51"/>
      <c r="G20" s="51"/>
      <c r="H20" s="51"/>
      <c r="I20" s="51"/>
      <c r="J20" s="51"/>
      <c r="K20" s="51"/>
    </row>
    <row r="21" spans="1:11" x14ac:dyDescent="0.25">
      <c r="A21" s="51"/>
      <c r="B21" s="51"/>
      <c r="C21" s="51"/>
      <c r="D21" s="51"/>
      <c r="E21" s="51"/>
      <c r="F21" s="51"/>
      <c r="G21" s="51"/>
      <c r="H21" s="51"/>
      <c r="I21" s="51"/>
      <c r="J21" s="51"/>
      <c r="K21" s="51"/>
    </row>
    <row r="22" spans="1:11" x14ac:dyDescent="0.25">
      <c r="A22" s="51"/>
      <c r="B22" s="51"/>
      <c r="C22" s="51"/>
      <c r="D22" s="51"/>
      <c r="E22" s="51"/>
      <c r="F22" s="51"/>
      <c r="G22" s="51"/>
      <c r="H22" s="51"/>
      <c r="I22" s="51"/>
      <c r="J22" s="51"/>
      <c r="K22" s="51"/>
    </row>
    <row r="23" spans="1:11" x14ac:dyDescent="0.25">
      <c r="A23" s="51"/>
      <c r="B23" s="51"/>
      <c r="C23" s="51"/>
      <c r="D23" s="51"/>
      <c r="E23" s="51"/>
      <c r="F23" s="51"/>
      <c r="G23" s="51"/>
      <c r="H23" s="51"/>
      <c r="I23" s="51"/>
      <c r="J23" s="51"/>
      <c r="K23" s="51"/>
    </row>
    <row r="24" spans="1:11" x14ac:dyDescent="0.25">
      <c r="A24" s="51"/>
      <c r="B24" s="51"/>
      <c r="C24" s="51"/>
      <c r="D24" s="51"/>
      <c r="E24" s="51"/>
      <c r="F24" s="51"/>
      <c r="G24" s="51"/>
      <c r="H24" s="51"/>
      <c r="I24" s="51"/>
      <c r="J24" s="51"/>
      <c r="K24" s="51"/>
    </row>
    <row r="25" spans="1:11" x14ac:dyDescent="0.25">
      <c r="A25" s="51"/>
      <c r="B25" s="51"/>
      <c r="C25" s="51"/>
      <c r="D25" s="51"/>
      <c r="E25" s="51"/>
      <c r="F25" s="51"/>
      <c r="G25" s="51"/>
      <c r="H25" s="51"/>
      <c r="I25" s="51"/>
      <c r="J25" s="51"/>
      <c r="K25" s="51"/>
    </row>
    <row r="26" spans="1:11" x14ac:dyDescent="0.25">
      <c r="A26" s="51"/>
      <c r="B26" s="51"/>
      <c r="C26" s="51"/>
      <c r="D26" s="51"/>
      <c r="E26" s="51"/>
      <c r="F26" s="51"/>
      <c r="G26" s="51"/>
      <c r="H26" s="51"/>
      <c r="I26" s="51"/>
      <c r="J26" s="51"/>
      <c r="K26" s="51"/>
    </row>
    <row r="27" spans="1:11" x14ac:dyDescent="0.25">
      <c r="A27" s="51"/>
      <c r="B27" s="51"/>
      <c r="C27" s="51"/>
      <c r="D27" s="51"/>
      <c r="E27" s="51"/>
      <c r="F27" s="51"/>
      <c r="G27" s="51"/>
      <c r="H27" s="51"/>
      <c r="I27" s="51"/>
      <c r="J27" s="51"/>
      <c r="K27" s="51"/>
    </row>
    <row r="28" spans="1:11" x14ac:dyDescent="0.25">
      <c r="A28" s="51"/>
      <c r="B28" s="51"/>
      <c r="C28" s="51"/>
      <c r="D28" s="51"/>
      <c r="E28" s="51"/>
      <c r="F28" s="51"/>
      <c r="G28" s="51"/>
      <c r="H28" s="51"/>
      <c r="I28" s="51"/>
      <c r="J28" s="51"/>
      <c r="K28" s="51"/>
    </row>
    <row r="29" spans="1:11" x14ac:dyDescent="0.25">
      <c r="A29" s="51"/>
      <c r="B29" s="51"/>
      <c r="C29" s="51"/>
      <c r="D29" s="51"/>
      <c r="E29" s="51"/>
      <c r="F29" s="51"/>
      <c r="G29" s="51"/>
      <c r="H29" s="51"/>
      <c r="I29" s="51"/>
      <c r="J29" s="51"/>
      <c r="K29" s="51"/>
    </row>
    <row r="30" spans="1:11" x14ac:dyDescent="0.25">
      <c r="A30" s="51"/>
      <c r="B30" s="51"/>
      <c r="C30" s="51"/>
      <c r="D30" s="51"/>
      <c r="E30" s="51"/>
      <c r="F30" s="51"/>
      <c r="G30" s="51"/>
      <c r="H30" s="51"/>
      <c r="I30" s="51"/>
      <c r="J30" s="51"/>
      <c r="K30" s="51"/>
    </row>
    <row r="31" spans="1:11" x14ac:dyDescent="0.25">
      <c r="A31" s="51"/>
      <c r="B31" s="51"/>
      <c r="C31" s="51"/>
      <c r="D31" s="51"/>
      <c r="E31" s="51"/>
      <c r="F31" s="51"/>
      <c r="G31" s="51"/>
      <c r="H31" s="51"/>
      <c r="I31" s="51"/>
      <c r="J31" s="51"/>
      <c r="K31" s="51"/>
    </row>
    <row r="32" spans="1:11" x14ac:dyDescent="0.25">
      <c r="A32" s="51"/>
      <c r="B32" s="51"/>
      <c r="C32" s="51"/>
      <c r="D32" s="51"/>
      <c r="E32" s="51"/>
      <c r="F32" s="51"/>
      <c r="G32" s="51"/>
      <c r="H32" s="51"/>
      <c r="I32" s="51"/>
      <c r="J32" s="51"/>
      <c r="K32" s="51"/>
    </row>
    <row r="33" spans="1:11" x14ac:dyDescent="0.25">
      <c r="A33" s="51"/>
      <c r="B33" s="51"/>
      <c r="C33" s="51"/>
      <c r="D33" s="51"/>
      <c r="E33" s="51"/>
      <c r="F33" s="51"/>
      <c r="G33" s="51"/>
      <c r="H33" s="51"/>
      <c r="I33" s="51"/>
      <c r="J33" s="51"/>
      <c r="K33" s="51"/>
    </row>
    <row r="34" spans="1:11" x14ac:dyDescent="0.25">
      <c r="A34" s="51"/>
      <c r="B34" s="51"/>
      <c r="C34" s="51"/>
      <c r="D34" s="51"/>
      <c r="E34" s="51"/>
      <c r="F34" s="51"/>
      <c r="G34" s="51"/>
      <c r="H34" s="51"/>
      <c r="I34" s="51"/>
      <c r="J34" s="51"/>
      <c r="K34" s="51"/>
    </row>
    <row r="35" spans="1:11" x14ac:dyDescent="0.25">
      <c r="A35" s="51"/>
      <c r="B35" s="51"/>
      <c r="C35" s="51"/>
      <c r="D35" s="51"/>
      <c r="E35" s="51"/>
      <c r="F35" s="51"/>
      <c r="G35" s="51"/>
      <c r="H35" s="51"/>
      <c r="I35" s="51"/>
      <c r="J35" s="51"/>
      <c r="K35" s="51"/>
    </row>
    <row r="36" spans="1:11" x14ac:dyDescent="0.25">
      <c r="A36" s="51"/>
      <c r="B36" s="51"/>
      <c r="C36" s="51"/>
      <c r="D36" s="51"/>
      <c r="E36" s="51"/>
      <c r="F36" s="51"/>
      <c r="G36" s="51"/>
      <c r="H36" s="51"/>
      <c r="I36" s="51"/>
      <c r="J36" s="51"/>
      <c r="K36" s="51"/>
    </row>
    <row r="37" spans="1:11" ht="28.5" customHeight="1" x14ac:dyDescent="0.25">
      <c r="A37" s="51"/>
      <c r="B37" s="51"/>
      <c r="C37" s="51"/>
      <c r="D37" s="51"/>
      <c r="E37" s="51"/>
      <c r="F37" s="51"/>
      <c r="G37" s="51"/>
      <c r="H37" s="51"/>
      <c r="I37" s="51"/>
      <c r="J37" s="51"/>
      <c r="K37" s="51"/>
    </row>
    <row r="38" spans="1:11" ht="52.5" customHeight="1" x14ac:dyDescent="0.25">
      <c r="A38" s="51"/>
      <c r="B38" s="51"/>
      <c r="C38" s="51"/>
      <c r="D38" s="51"/>
      <c r="E38" s="51"/>
      <c r="F38" s="51"/>
      <c r="G38" s="51"/>
      <c r="H38" s="51"/>
      <c r="I38" s="51"/>
      <c r="J38" s="51"/>
      <c r="K38" s="51"/>
    </row>
    <row r="39" spans="1:11" ht="52.5" customHeight="1" x14ac:dyDescent="0.25">
      <c r="A39" s="51"/>
      <c r="B39" s="51"/>
      <c r="C39" s="51"/>
      <c r="D39" s="51"/>
      <c r="E39" s="51"/>
      <c r="F39" s="51"/>
      <c r="G39" s="51"/>
      <c r="H39" s="51"/>
      <c r="I39" s="51"/>
      <c r="J39" s="51"/>
      <c r="K39" s="51"/>
    </row>
    <row r="40" spans="1:11" ht="89.25" customHeight="1" x14ac:dyDescent="0.25">
      <c r="A40" s="51"/>
      <c r="B40" s="51"/>
      <c r="C40" s="51"/>
      <c r="D40" s="51"/>
      <c r="E40" s="51"/>
      <c r="F40" s="51"/>
      <c r="G40" s="51"/>
      <c r="H40" s="51"/>
      <c r="I40" s="51"/>
      <c r="J40" s="51"/>
      <c r="K40" s="51"/>
    </row>
    <row r="41" spans="1:11" ht="89.25" customHeight="1" x14ac:dyDescent="0.25">
      <c r="A41" s="51"/>
      <c r="B41" s="51"/>
      <c r="C41" s="51"/>
      <c r="D41" s="51"/>
      <c r="E41" s="51"/>
      <c r="F41" s="51"/>
      <c r="G41" s="51"/>
      <c r="H41" s="51"/>
      <c r="I41" s="51"/>
      <c r="J41" s="51"/>
      <c r="K41" s="51"/>
    </row>
    <row r="42" spans="1:11" x14ac:dyDescent="0.25">
      <c r="A42" s="51"/>
      <c r="B42" s="51"/>
      <c r="C42" s="51"/>
      <c r="D42" s="51"/>
      <c r="E42" s="51"/>
      <c r="F42" s="51"/>
      <c r="G42" s="51"/>
      <c r="H42" s="51"/>
      <c r="I42" s="51"/>
      <c r="J42" s="51"/>
      <c r="K42" s="51"/>
    </row>
  </sheetData>
  <mergeCells count="25">
    <mergeCell ref="E11:I11"/>
    <mergeCell ref="B9:D11"/>
    <mergeCell ref="B12:D12"/>
    <mergeCell ref="E12:I12"/>
    <mergeCell ref="E13:I13"/>
    <mergeCell ref="E14:I14"/>
    <mergeCell ref="E15:I15"/>
    <mergeCell ref="E16:I16"/>
    <mergeCell ref="E17:I17"/>
    <mergeCell ref="B13:D17"/>
    <mergeCell ref="B1:I1"/>
    <mergeCell ref="B3:D3"/>
    <mergeCell ref="E3:I3"/>
    <mergeCell ref="B2:D2"/>
    <mergeCell ref="E2:I2"/>
    <mergeCell ref="B4:D4"/>
    <mergeCell ref="E4:I4"/>
    <mergeCell ref="E5:I5"/>
    <mergeCell ref="E6:I6"/>
    <mergeCell ref="E7:I7"/>
    <mergeCell ref="B5:D7"/>
    <mergeCell ref="B8:D8"/>
    <mergeCell ref="E8:I8"/>
    <mergeCell ref="E9:I9"/>
    <mergeCell ref="E10:I10"/>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4"/>
  <sheetViews>
    <sheetView tabSelected="1" workbookViewId="0">
      <selection activeCell="C17" sqref="C17"/>
    </sheetView>
  </sheetViews>
  <sheetFormatPr baseColWidth="10" defaultRowHeight="15" x14ac:dyDescent="0.25"/>
  <cols>
    <col min="3" max="3" width="48.5703125" customWidth="1"/>
    <col min="4" max="4" width="17.140625" customWidth="1"/>
    <col min="6" max="6" width="20.42578125" customWidth="1"/>
    <col min="7" max="7" width="23.7109375" customWidth="1"/>
  </cols>
  <sheetData>
    <row r="2" spans="2:7" ht="15.75" x14ac:dyDescent="0.25">
      <c r="B2" s="44" t="s">
        <v>64</v>
      </c>
      <c r="C2" s="44"/>
      <c r="D2" s="44"/>
      <c r="E2" s="44"/>
      <c r="F2" s="44"/>
      <c r="G2" s="44"/>
    </row>
    <row r="3" spans="2:7" ht="15.75" x14ac:dyDescent="0.25">
      <c r="B3" s="45"/>
      <c r="C3" s="45"/>
      <c r="D3" s="45"/>
      <c r="E3" s="45"/>
      <c r="F3" s="45"/>
      <c r="G3" s="45"/>
    </row>
    <row r="4" spans="2:7" ht="15.75" x14ac:dyDescent="0.25">
      <c r="B4" s="1" t="s">
        <v>27</v>
      </c>
      <c r="C4" s="12" t="s">
        <v>28</v>
      </c>
      <c r="D4" s="12" t="s">
        <v>29</v>
      </c>
      <c r="E4" s="2" t="s">
        <v>30</v>
      </c>
      <c r="F4" s="50" t="s">
        <v>31</v>
      </c>
      <c r="G4" s="50" t="s">
        <v>32</v>
      </c>
    </row>
    <row r="5" spans="2:7" ht="15.75" x14ac:dyDescent="0.25">
      <c r="B5" s="3">
        <v>1</v>
      </c>
      <c r="C5" s="46" t="s">
        <v>63</v>
      </c>
      <c r="D5" s="46"/>
      <c r="E5" s="46"/>
      <c r="F5" s="46"/>
      <c r="G5" s="19">
        <f>SUM(G6:G10)</f>
        <v>70800000</v>
      </c>
    </row>
    <row r="6" spans="2:7" x14ac:dyDescent="0.25">
      <c r="B6" s="4" t="s">
        <v>33</v>
      </c>
      <c r="C6" s="16" t="s">
        <v>51</v>
      </c>
      <c r="D6" s="5" t="s">
        <v>62</v>
      </c>
      <c r="E6" s="5">
        <v>6</v>
      </c>
      <c r="F6" s="17">
        <v>2900000</v>
      </c>
      <c r="G6" s="17">
        <f>+F6*E6</f>
        <v>17400000</v>
      </c>
    </row>
    <row r="7" spans="2:7" ht="15.75" x14ac:dyDescent="0.25">
      <c r="B7" s="4" t="s">
        <v>35</v>
      </c>
      <c r="C7" s="6" t="s">
        <v>25</v>
      </c>
      <c r="D7" s="5" t="s">
        <v>62</v>
      </c>
      <c r="E7" s="5">
        <v>6</v>
      </c>
      <c r="F7" s="18">
        <v>2900000</v>
      </c>
      <c r="G7" s="17">
        <f t="shared" ref="G7:G10" si="0">+F7*E7</f>
        <v>17400000</v>
      </c>
    </row>
    <row r="8" spans="2:7" ht="15.75" x14ac:dyDescent="0.25">
      <c r="B8" s="4" t="s">
        <v>36</v>
      </c>
      <c r="C8" s="6" t="s">
        <v>26</v>
      </c>
      <c r="D8" s="5" t="s">
        <v>62</v>
      </c>
      <c r="E8" s="5">
        <v>6</v>
      </c>
      <c r="F8" s="18">
        <v>2000000</v>
      </c>
      <c r="G8" s="17">
        <f t="shared" si="0"/>
        <v>12000000</v>
      </c>
    </row>
    <row r="9" spans="2:7" ht="15.75" x14ac:dyDescent="0.25">
      <c r="B9" s="4" t="s">
        <v>37</v>
      </c>
      <c r="C9" s="6" t="s">
        <v>26</v>
      </c>
      <c r="D9" s="5" t="s">
        <v>62</v>
      </c>
      <c r="E9" s="5">
        <v>6</v>
      </c>
      <c r="F9" s="18">
        <v>2000000</v>
      </c>
      <c r="G9" s="17">
        <f t="shared" si="0"/>
        <v>12000000</v>
      </c>
    </row>
    <row r="10" spans="2:7" ht="15.75" x14ac:dyDescent="0.25">
      <c r="B10" s="4" t="s">
        <v>38</v>
      </c>
      <c r="C10" s="6" t="s">
        <v>26</v>
      </c>
      <c r="D10" s="5" t="s">
        <v>62</v>
      </c>
      <c r="E10" s="5">
        <v>6</v>
      </c>
      <c r="F10" s="18">
        <v>2000000</v>
      </c>
      <c r="G10" s="17">
        <f t="shared" si="0"/>
        <v>12000000</v>
      </c>
    </row>
    <row r="11" spans="2:7" ht="15.75" x14ac:dyDescent="0.25">
      <c r="B11" s="3">
        <v>2</v>
      </c>
      <c r="C11" s="47" t="s">
        <v>50</v>
      </c>
      <c r="D11" s="48"/>
      <c r="E11" s="48"/>
      <c r="F11" s="49"/>
      <c r="G11" s="19">
        <f>SUM(G12:G17)</f>
        <v>3872000</v>
      </c>
    </row>
    <row r="12" spans="2:7" ht="15.75" x14ac:dyDescent="0.25">
      <c r="B12" s="8" t="s">
        <v>39</v>
      </c>
      <c r="C12" s="9" t="s">
        <v>52</v>
      </c>
      <c r="D12" s="10" t="s">
        <v>34</v>
      </c>
      <c r="E12" s="11">
        <v>1</v>
      </c>
      <c r="F12" s="18">
        <v>2000000</v>
      </c>
      <c r="G12" s="20">
        <f>F12*E12</f>
        <v>2000000</v>
      </c>
    </row>
    <row r="13" spans="2:7" ht="15.75" x14ac:dyDescent="0.25">
      <c r="B13" s="8" t="s">
        <v>41</v>
      </c>
      <c r="C13" s="9" t="s">
        <v>53</v>
      </c>
      <c r="D13" s="10" t="s">
        <v>34</v>
      </c>
      <c r="E13" s="11">
        <v>1</v>
      </c>
      <c r="F13" s="18">
        <v>1600000</v>
      </c>
      <c r="G13" s="20">
        <f>F13*E13</f>
        <v>1600000</v>
      </c>
    </row>
    <row r="14" spans="2:7" ht="15.75" x14ac:dyDescent="0.25">
      <c r="B14" s="8" t="s">
        <v>42</v>
      </c>
      <c r="C14" s="9" t="s">
        <v>54</v>
      </c>
      <c r="D14" s="10" t="s">
        <v>59</v>
      </c>
      <c r="E14" s="11">
        <v>1</v>
      </c>
      <c r="F14" s="18">
        <v>102000</v>
      </c>
      <c r="G14" s="20">
        <f>F14*E14</f>
        <v>102000</v>
      </c>
    </row>
    <row r="15" spans="2:7" ht="15.75" x14ac:dyDescent="0.25">
      <c r="B15" s="8" t="s">
        <v>43</v>
      </c>
      <c r="C15" s="9" t="s">
        <v>56</v>
      </c>
      <c r="D15" s="10" t="s">
        <v>34</v>
      </c>
      <c r="E15" s="11">
        <v>20</v>
      </c>
      <c r="F15" s="18">
        <v>2000</v>
      </c>
      <c r="G15" s="20">
        <f t="shared" ref="G15:G17" si="1">F15*E15</f>
        <v>40000</v>
      </c>
    </row>
    <row r="16" spans="2:7" ht="15.75" x14ac:dyDescent="0.25">
      <c r="B16" s="8" t="s">
        <v>55</v>
      </c>
      <c r="C16" s="9" t="s">
        <v>58</v>
      </c>
      <c r="D16" s="10" t="s">
        <v>40</v>
      </c>
      <c r="E16" s="11">
        <v>2</v>
      </c>
      <c r="F16" s="18">
        <v>50000</v>
      </c>
      <c r="G16" s="20">
        <f t="shared" si="1"/>
        <v>100000</v>
      </c>
    </row>
    <row r="17" spans="2:7" ht="15.75" x14ac:dyDescent="0.25">
      <c r="B17" s="8" t="s">
        <v>57</v>
      </c>
      <c r="C17" s="9" t="s">
        <v>44</v>
      </c>
      <c r="D17" s="10" t="s">
        <v>34</v>
      </c>
      <c r="E17" s="11">
        <v>2</v>
      </c>
      <c r="F17" s="18">
        <v>15000</v>
      </c>
      <c r="G17" s="20">
        <f t="shared" si="1"/>
        <v>30000</v>
      </c>
    </row>
    <row r="18" spans="2:7" ht="15.75" customHeight="1" x14ac:dyDescent="0.25">
      <c r="B18" s="3">
        <v>3</v>
      </c>
      <c r="C18" s="42" t="s">
        <v>0</v>
      </c>
      <c r="D18" s="43"/>
      <c r="E18" s="43"/>
      <c r="F18" s="43"/>
      <c r="G18" s="19">
        <f>SUM(G19:G20)</f>
        <v>17328000</v>
      </c>
    </row>
    <row r="19" spans="2:7" ht="15.75" x14ac:dyDescent="0.25">
      <c r="B19" s="4" t="s">
        <v>45</v>
      </c>
      <c r="C19" s="9" t="s">
        <v>60</v>
      </c>
      <c r="D19" s="10" t="s">
        <v>34</v>
      </c>
      <c r="E19" s="11">
        <v>4800</v>
      </c>
      <c r="F19" s="18">
        <v>3000</v>
      </c>
      <c r="G19" s="20">
        <f>F19*E19</f>
        <v>14400000</v>
      </c>
    </row>
    <row r="20" spans="2:7" ht="15.75" x14ac:dyDescent="0.25">
      <c r="B20" s="4" t="s">
        <v>46</v>
      </c>
      <c r="C20" s="9" t="s">
        <v>48</v>
      </c>
      <c r="D20" s="10" t="s">
        <v>34</v>
      </c>
      <c r="E20" s="11">
        <v>4800</v>
      </c>
      <c r="F20" s="18">
        <v>610</v>
      </c>
      <c r="G20" s="20">
        <f>F20*E20</f>
        <v>2928000</v>
      </c>
    </row>
    <row r="21" spans="2:7" ht="15.75" x14ac:dyDescent="0.25">
      <c r="B21" s="3">
        <v>4</v>
      </c>
      <c r="C21" s="42" t="s">
        <v>61</v>
      </c>
      <c r="D21" s="43"/>
      <c r="E21" s="43"/>
      <c r="F21" s="43"/>
      <c r="G21" s="19">
        <f>SUM(G22:G22)</f>
        <v>8000000</v>
      </c>
    </row>
    <row r="22" spans="2:7" ht="15.75" x14ac:dyDescent="0.25">
      <c r="B22" s="8" t="s">
        <v>47</v>
      </c>
      <c r="C22" s="9" t="s">
        <v>61</v>
      </c>
      <c r="D22" s="21">
        <v>0.08</v>
      </c>
      <c r="E22" s="11"/>
      <c r="F22" s="7"/>
      <c r="G22" s="18">
        <v>8000000</v>
      </c>
    </row>
    <row r="23" spans="2:7" ht="18.75" customHeight="1" x14ac:dyDescent="0.25">
      <c r="B23" s="13"/>
      <c r="C23" s="14"/>
      <c r="D23" s="13"/>
      <c r="E23" s="13"/>
      <c r="F23" s="15"/>
      <c r="G23" s="15"/>
    </row>
    <row r="24" spans="2:7" ht="15.75" x14ac:dyDescent="0.25">
      <c r="B24" s="39" t="s">
        <v>49</v>
      </c>
      <c r="C24" s="40"/>
      <c r="D24" s="40"/>
      <c r="E24" s="40"/>
      <c r="F24" s="41"/>
      <c r="G24" s="22">
        <f>SUM(G21,G18,G11,G5)</f>
        <v>100000000</v>
      </c>
    </row>
  </sheetData>
  <mergeCells count="7">
    <mergeCell ref="B24:F24"/>
    <mergeCell ref="C18:F18"/>
    <mergeCell ref="C21:F21"/>
    <mergeCell ref="B2:G2"/>
    <mergeCell ref="B3:G3"/>
    <mergeCell ref="C5:F5"/>
    <mergeCell ref="C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resumen </vt:lpstr>
      <vt:lpstr>PRESUPUESTO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hernan</dc:creator>
  <cp:lastModifiedBy>SEDES</cp:lastModifiedBy>
  <dcterms:created xsi:type="dcterms:W3CDTF">2025-04-22T14:07:58Z</dcterms:created>
  <dcterms:modified xsi:type="dcterms:W3CDTF">2025-05-06T22:12:39Z</dcterms:modified>
</cp:coreProperties>
</file>