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ink/ink19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ALCALDIA 2025 1\CONTRATACION\JULIO\SA\AMBIENTE SILVI\"/>
    </mc:Choice>
  </mc:AlternateContent>
  <xr:revisionPtr revIDLastSave="0" documentId="8_{CE3130F8-450F-4BEB-B7F9-4B6368F041E1}" xr6:coauthVersionLast="41" xr6:coauthVersionMax="41" xr10:uidLastSave="{00000000-0000-0000-0000-000000000000}"/>
  <bookViews>
    <workbookView xWindow="-120" yWindow="-120" windowWidth="20730" windowHeight="11040" xr2:uid="{00000000-000D-0000-FFFF-FFFF00000000}"/>
  </bookViews>
  <sheets>
    <sheet name="Presupuesto - Silvicultur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1" i="3" l="1"/>
  <c r="E130" i="3"/>
  <c r="E131" i="3"/>
  <c r="E116" i="3" l="1"/>
  <c r="E119" i="3"/>
  <c r="E118" i="3"/>
  <c r="E117" i="3"/>
  <c r="E115" i="3"/>
  <c r="E114" i="3"/>
  <c r="E113" i="3"/>
  <c r="E112" i="3"/>
  <c r="E14" i="3"/>
  <c r="E13" i="3"/>
  <c r="E12" i="3"/>
  <c r="E11" i="3"/>
  <c r="E10" i="3"/>
  <c r="E9" i="3"/>
  <c r="E8" i="3"/>
  <c r="E7" i="3"/>
  <c r="E21" i="3"/>
  <c r="E22" i="3"/>
  <c r="E23" i="3"/>
  <c r="E24" i="3"/>
  <c r="E25" i="3"/>
  <c r="E26" i="3"/>
  <c r="E27" i="3"/>
  <c r="E28" i="3"/>
  <c r="E15" i="3" l="1"/>
  <c r="E29" i="3"/>
  <c r="E30" i="3" s="1"/>
  <c r="B139" i="3" s="1"/>
  <c r="E120" i="3"/>
  <c r="E133" i="3"/>
  <c r="E132" i="3"/>
  <c r="E129" i="3"/>
  <c r="E128" i="3"/>
  <c r="E104" i="3"/>
  <c r="E103" i="3"/>
  <c r="E102" i="3"/>
  <c r="E100" i="3"/>
  <c r="E99" i="3"/>
  <c r="E98" i="3"/>
  <c r="E97" i="3"/>
  <c r="E89" i="3"/>
  <c r="E88" i="3"/>
  <c r="E87" i="3"/>
  <c r="E85" i="3"/>
  <c r="E84" i="3"/>
  <c r="E83" i="3"/>
  <c r="E82" i="3"/>
  <c r="E74" i="3"/>
  <c r="E73" i="3"/>
  <c r="E72" i="3"/>
  <c r="E70" i="3"/>
  <c r="E69" i="3"/>
  <c r="E68" i="3"/>
  <c r="E67" i="3"/>
  <c r="E58" i="3"/>
  <c r="E57" i="3"/>
  <c r="E56" i="3"/>
  <c r="E54" i="3"/>
  <c r="E53" i="3"/>
  <c r="E52" i="3"/>
  <c r="E51" i="3"/>
  <c r="E43" i="3"/>
  <c r="E42" i="3"/>
  <c r="E41" i="3"/>
  <c r="E40" i="3"/>
  <c r="E39" i="3"/>
  <c r="E38" i="3"/>
  <c r="E37" i="3"/>
  <c r="E36" i="3"/>
  <c r="E75" i="3" l="1"/>
  <c r="E121" i="3"/>
  <c r="B147" i="3" s="1"/>
  <c r="E16" i="3"/>
  <c r="B138" i="3" s="1"/>
  <c r="E90" i="3"/>
  <c r="E134" i="3"/>
  <c r="E105" i="3"/>
  <c r="E59" i="3"/>
  <c r="E44" i="3"/>
  <c r="E106" i="3" l="1"/>
  <c r="B146" i="3" s="1"/>
  <c r="E91" i="3"/>
  <c r="E76" i="3"/>
  <c r="B144" i="3" s="1"/>
  <c r="E135" i="3"/>
  <c r="B149" i="3" s="1"/>
  <c r="E60" i="3"/>
  <c r="B141" i="3" s="1"/>
  <c r="E45" i="3"/>
  <c r="B140" i="3" s="1"/>
  <c r="B145" i="3" l="1"/>
  <c r="B148" i="3" s="1"/>
  <c r="E123" i="3"/>
  <c r="B142" i="3"/>
  <c r="E62" i="3"/>
  <c r="B150" i="3" l="1"/>
  <c r="B151" i="3" l="1"/>
  <c r="B152" i="3" s="1"/>
</calcChain>
</file>

<file path=xl/sharedStrings.xml><?xml version="1.0" encoding="utf-8"?>
<sst xmlns="http://schemas.openxmlformats.org/spreadsheetml/2006/main" count="260" uniqueCount="70">
  <si>
    <t xml:space="preserve">ACTIVIDADES </t>
  </si>
  <si>
    <t>UNIDAD</t>
  </si>
  <si>
    <t xml:space="preserve">VALOR UNITARIO </t>
  </si>
  <si>
    <t xml:space="preserve">VALOR TOTAL </t>
  </si>
  <si>
    <t xml:space="preserve">Combustible  </t>
  </si>
  <si>
    <t xml:space="preserve">Desrame </t>
  </si>
  <si>
    <t xml:space="preserve">Trozado </t>
  </si>
  <si>
    <t xml:space="preserve">Arrastre y acopio </t>
  </si>
  <si>
    <t xml:space="preserve">Jornal </t>
  </si>
  <si>
    <t>Global</t>
  </si>
  <si>
    <t>Equipo de protección personal (Botas punta de acero, Protector de oidos ,Casco duro y gafas de seguridad, Guantes, Equipos para escalar, protector de piernas)</t>
  </si>
  <si>
    <t>VALOR TOTAL</t>
  </si>
  <si>
    <t xml:space="preserve">CANTIDAD   </t>
  </si>
  <si>
    <t xml:space="preserve">Poda </t>
  </si>
  <si>
    <t>Motosierra</t>
  </si>
  <si>
    <t>Aplicación de biopreparado u hormona cicatrizante para la protección, cicatrización y el sellado de los cortes.</t>
  </si>
  <si>
    <t>Rango III = De 12,1 m altura hasta 20 m de altura, no se tiene en cuenta cobertura diamétrica</t>
  </si>
  <si>
    <t xml:space="preserve">Rango IV = De 20,1 m altura en adelante, no se tiene en cuenta cobertura diamétrica
</t>
  </si>
  <si>
    <t xml:space="preserve">VALOR TOTAL COSTO PODA </t>
  </si>
  <si>
    <t>NOTA: Rango I = Desde 3 m de altura hasta 7 m de altura, no se tiene en cuenta cobertura diamétrica</t>
  </si>
  <si>
    <t>PODA RANGO II</t>
  </si>
  <si>
    <t xml:space="preserve"> RANGO II</t>
  </si>
  <si>
    <t>VALOR TOTAL  RANGO II</t>
  </si>
  <si>
    <t>CANTIDAD DE INDIVIDUOS FORESTALES EN  RANGO II</t>
  </si>
  <si>
    <t>PODA  RANGO III</t>
  </si>
  <si>
    <t xml:space="preserve"> RANGO III</t>
  </si>
  <si>
    <t xml:space="preserve">VALOR TOTAL  RANGO III </t>
  </si>
  <si>
    <t>PODA  RANGO IV</t>
  </si>
  <si>
    <t xml:space="preserve"> RANGO IV</t>
  </si>
  <si>
    <t>VALOR TOTAL  RANGO IV</t>
  </si>
  <si>
    <t>TALA  RANGO I</t>
  </si>
  <si>
    <t xml:space="preserve"> RANGO I</t>
  </si>
  <si>
    <t>VALOR TOTAL  RANGO I</t>
  </si>
  <si>
    <t>TALA  RANGO II</t>
  </si>
  <si>
    <t>NOTA: Rango II = De 7,1 m de altura hasta 12 m de altura, no se tiene en cuenta cobertura diamétrica</t>
  </si>
  <si>
    <t>TALA  RANGO III</t>
  </si>
  <si>
    <t>VALOR TOTAL  RANGO III</t>
  </si>
  <si>
    <t>NOTA: Rango III = De 12,1 m altura hasta 20 m de altura, no se tiene en cuenta cobertura diamétrica</t>
  </si>
  <si>
    <t>CANTIDAD DE INDIVIDUOS FORESTALES EN  RANGO III</t>
  </si>
  <si>
    <t>MANTENIMIENTO</t>
  </si>
  <si>
    <t xml:space="preserve">Mano de obra y equpios </t>
  </si>
  <si>
    <t>Mano de obra y equpios</t>
  </si>
  <si>
    <t xml:space="preserve">Control de plagas a través de fumigación </t>
  </si>
  <si>
    <t>Limpieza y/o eliminación de elementos contundentes</t>
  </si>
  <si>
    <t xml:space="preserve">Fertilización radicular </t>
  </si>
  <si>
    <t>Abono orgánico</t>
  </si>
  <si>
    <t>Plateo de 1 metro de radio con relación a la base del árbol.</t>
  </si>
  <si>
    <t>Globlal</t>
  </si>
  <si>
    <t xml:space="preserve">VALOR DE ACCIONES DE PODA </t>
  </si>
  <si>
    <t xml:space="preserve">COSTO TOTAL PODA </t>
  </si>
  <si>
    <t>INDIVIDUOS FORESTALES EN  RANGO II</t>
  </si>
  <si>
    <t xml:space="preserve">VALOR DE ACCIONES DE TALA </t>
  </si>
  <si>
    <t>CANTIDAD DE INDIVIDUOS FORESTALES</t>
  </si>
  <si>
    <t xml:space="preserve">COSTO TOTAL TALA </t>
  </si>
  <si>
    <t xml:space="preserve">MANTENIMIENTO DE ESPECIES FORESTALES </t>
  </si>
  <si>
    <t>CANTIDAD DE INDIVIDUOS FORESTALES EN  RANGO I</t>
  </si>
  <si>
    <t>INDIVIDUOS FORESTALES EN  RANGO III</t>
  </si>
  <si>
    <t>CANTIDAD DE INDIVIDUOS FORESTALES EN  RANGO IV</t>
  </si>
  <si>
    <t>INDIVIDUOS FORESTALES EN  RANGO IV</t>
  </si>
  <si>
    <t>ALCALDÍA MUNICIPAL DE PITALITO HUILA</t>
  </si>
  <si>
    <t>PRESUPUESTO PROYECTO</t>
  </si>
  <si>
    <t>DESARROLLO DE ACCIONES DE SILVICULTURA URBANA PARA EL MANEJO DE LOS ACTIVOS FORESTALES DEL MUNICIPIO DE PITALITO HUILA</t>
  </si>
  <si>
    <t>NOMBRE DEL PROYECTO</t>
  </si>
  <si>
    <t>PODA RANGO I</t>
  </si>
  <si>
    <t>INDIVIDUOS FORESTALES EN  RANGO I</t>
  </si>
  <si>
    <t>TALA  RANGO IV</t>
  </si>
  <si>
    <t xml:space="preserve">NOTA: Rango IV = De 20,1 m altura en adelante, no se tiene en cuenta cobertura diamétrica
</t>
  </si>
  <si>
    <t>TOTAL AIU 15%</t>
  </si>
  <si>
    <t xml:space="preserve">VALOR TOTAL PRESUPUESTADO </t>
  </si>
  <si>
    <t xml:space="preserve">VALOR TOTAL COSTO TALA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</si>
</sst>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7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44" fontId="0" fillId="0" borderId="1" xfId="1" applyFont="1" applyBorder="1"/>
    <xf numFmtId="44" fontId="0" fillId="0" borderId="0" xfId="0" applyNumberFormat="1"/>
    <xf numFmtId="44" fontId="1" fillId="0" borderId="1" xfId="0" applyNumberFormat="1" applyFont="1" applyBorder="1"/>
    <xf numFmtId="0" fontId="0" fillId="0" borderId="1" xfId="0" applyBorder="1" applyAlignment="1">
      <alignment horizontal="center"/>
    </xf>
    <xf numFmtId="44" fontId="1" fillId="2" borderId="1" xfId="0" applyNumberFormat="1" applyFont="1" applyFill="1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1" fillId="3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44" fontId="0" fillId="0" borderId="1" xfId="1" applyFont="1" applyBorder="1" applyAlignment="1">
      <alignment vertical="center"/>
    </xf>
    <xf numFmtId="44" fontId="0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4" fontId="1" fillId="0" borderId="1" xfId="1" applyFont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0" fillId="0" borderId="1" xfId="0" applyBorder="1" applyAlignment="1">
      <alignment horizontal="left" vertical="top"/>
    </xf>
    <xf numFmtId="0" fontId="0" fillId="7" borderId="1" xfId="0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0" xfId="0" applyFont="1"/>
    <xf numFmtId="44" fontId="1" fillId="0" borderId="0" xfId="1" applyFont="1" applyBorder="1" applyAlignment="1">
      <alignment horizontal="center"/>
    </xf>
    <xf numFmtId="8" fontId="0" fillId="0" borderId="0" xfId="0" applyNumberFormat="1"/>
    <xf numFmtId="0" fontId="0" fillId="0" borderId="0" xfId="0" applyBorder="1"/>
    <xf numFmtId="6" fontId="3" fillId="0" borderId="0" xfId="0" applyNumberFormat="1" applyFont="1" applyBorder="1" applyAlignment="1">
      <alignment horizontal="center" vertical="center" wrapText="1"/>
    </xf>
    <xf numFmtId="8" fontId="0" fillId="0" borderId="0" xfId="0" applyNumberFormat="1" applyBorder="1"/>
    <xf numFmtId="44" fontId="1" fillId="2" borderId="1" xfId="0" applyNumberFormat="1" applyFont="1" applyFill="1" applyBorder="1" applyAlignment="1">
      <alignment horizontal="left" vertical="center"/>
    </xf>
    <xf numFmtId="44" fontId="0" fillId="0" borderId="1" xfId="1" applyFont="1" applyBorder="1" applyAlignment="1">
      <alignment horizontal="right" vertical="center"/>
    </xf>
    <xf numFmtId="44" fontId="0" fillId="6" borderId="1" xfId="1" applyFont="1" applyFill="1" applyBorder="1" applyAlignment="1">
      <alignment horizontal="center"/>
    </xf>
    <xf numFmtId="44" fontId="2" fillId="8" borderId="1" xfId="1" applyFont="1" applyFill="1" applyBorder="1" applyAlignment="1">
      <alignment horizontal="center" vertical="center"/>
    </xf>
    <xf numFmtId="44" fontId="1" fillId="8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44" fontId="1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4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8" borderId="1" xfId="0" applyFill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4" fontId="1" fillId="5" borderId="2" xfId="0" applyNumberFormat="1" applyFont="1" applyFill="1" applyBorder="1" applyAlignment="1">
      <alignment horizontal="center"/>
    </xf>
    <xf numFmtId="44" fontId="1" fillId="5" borderId="4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3" borderId="2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</cellXfs>
  <cellStyles count="3">
    <cellStyle name="Moneda" xfId="1" builtinId="4"/>
    <cellStyle name="Moned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ustomXml" Target="../ink/ink7.xml"/><Relationship Id="rId18" Type="http://schemas.openxmlformats.org/officeDocument/2006/relationships/image" Target="../media/image13.png"/><Relationship Id="rId26" Type="http://schemas.openxmlformats.org/officeDocument/2006/relationships/image" Target="../media/image17.png"/><Relationship Id="rId39" Type="http://schemas.openxmlformats.org/officeDocument/2006/relationships/image" Target="../media/image1.png"/><Relationship Id="rId21" Type="http://schemas.openxmlformats.org/officeDocument/2006/relationships/customXml" Target="../ink/ink11.xml"/><Relationship Id="rId34" Type="http://schemas.openxmlformats.org/officeDocument/2006/relationships/image" Target="../media/image21.png"/><Relationship Id="rId42" Type="http://schemas.openxmlformats.org/officeDocument/2006/relationships/image" Target="../media/image4.png"/><Relationship Id="rId7" Type="http://schemas.openxmlformats.org/officeDocument/2006/relationships/customXml" Target="../ink/ink4.xml"/><Relationship Id="rId2" Type="http://schemas.openxmlformats.org/officeDocument/2006/relationships/image" Target="../media/image5.png"/><Relationship Id="rId16" Type="http://schemas.openxmlformats.org/officeDocument/2006/relationships/image" Target="../media/image12.png"/><Relationship Id="rId29" Type="http://schemas.openxmlformats.org/officeDocument/2006/relationships/customXml" Target="../ink/ink15.xml"/><Relationship Id="rId1" Type="http://schemas.openxmlformats.org/officeDocument/2006/relationships/customXml" Target="../ink/ink1.xml"/><Relationship Id="rId6" Type="http://schemas.openxmlformats.org/officeDocument/2006/relationships/image" Target="../media/image7.png"/><Relationship Id="rId11" Type="http://schemas.openxmlformats.org/officeDocument/2006/relationships/customXml" Target="../ink/ink6.xml"/><Relationship Id="rId24" Type="http://schemas.openxmlformats.org/officeDocument/2006/relationships/image" Target="../media/image16.png"/><Relationship Id="rId32" Type="http://schemas.openxmlformats.org/officeDocument/2006/relationships/image" Target="../media/image20.png"/><Relationship Id="rId37" Type="http://schemas.openxmlformats.org/officeDocument/2006/relationships/customXml" Target="../ink/ink19.xml"/><Relationship Id="rId40" Type="http://schemas.openxmlformats.org/officeDocument/2006/relationships/image" Target="../media/image2.png"/><Relationship Id="rId45" Type="http://schemas.openxmlformats.org/officeDocument/2006/relationships/image" Target="../media/image26.png"/><Relationship Id="rId5" Type="http://schemas.openxmlformats.org/officeDocument/2006/relationships/customXml" Target="../ink/ink3.xml"/><Relationship Id="rId15" Type="http://schemas.openxmlformats.org/officeDocument/2006/relationships/customXml" Target="../ink/ink8.xml"/><Relationship Id="rId23" Type="http://schemas.openxmlformats.org/officeDocument/2006/relationships/customXml" Target="../ink/ink12.xml"/><Relationship Id="rId28" Type="http://schemas.openxmlformats.org/officeDocument/2006/relationships/image" Target="../media/image18.png"/><Relationship Id="rId36" Type="http://schemas.openxmlformats.org/officeDocument/2006/relationships/image" Target="../media/image22.png"/><Relationship Id="rId10" Type="http://schemas.openxmlformats.org/officeDocument/2006/relationships/image" Target="../media/image9.png"/><Relationship Id="rId19" Type="http://schemas.openxmlformats.org/officeDocument/2006/relationships/customXml" Target="../ink/ink10.xml"/><Relationship Id="rId31" Type="http://schemas.openxmlformats.org/officeDocument/2006/relationships/customXml" Target="../ink/ink16.xml"/><Relationship Id="rId44" Type="http://schemas.openxmlformats.org/officeDocument/2006/relationships/image" Target="../media/image25.png"/><Relationship Id="rId4" Type="http://schemas.openxmlformats.org/officeDocument/2006/relationships/image" Target="../media/image6.png"/><Relationship Id="rId9" Type="http://schemas.openxmlformats.org/officeDocument/2006/relationships/customXml" Target="../ink/ink5.xml"/><Relationship Id="rId14" Type="http://schemas.openxmlformats.org/officeDocument/2006/relationships/image" Target="../media/image11.png"/><Relationship Id="rId22" Type="http://schemas.openxmlformats.org/officeDocument/2006/relationships/image" Target="../media/image15.png"/><Relationship Id="rId27" Type="http://schemas.openxmlformats.org/officeDocument/2006/relationships/customXml" Target="../ink/ink14.xml"/><Relationship Id="rId30" Type="http://schemas.openxmlformats.org/officeDocument/2006/relationships/image" Target="../media/image19.png"/><Relationship Id="rId35" Type="http://schemas.openxmlformats.org/officeDocument/2006/relationships/customXml" Target="../ink/ink18.xml"/><Relationship Id="rId43" Type="http://schemas.openxmlformats.org/officeDocument/2006/relationships/image" Target="../media/image24.png"/><Relationship Id="rId8" Type="http://schemas.openxmlformats.org/officeDocument/2006/relationships/image" Target="../media/image8.png"/><Relationship Id="rId3" Type="http://schemas.openxmlformats.org/officeDocument/2006/relationships/customXml" Target="../ink/ink2.xml"/><Relationship Id="rId12" Type="http://schemas.openxmlformats.org/officeDocument/2006/relationships/image" Target="../media/image10.png"/><Relationship Id="rId17" Type="http://schemas.openxmlformats.org/officeDocument/2006/relationships/customXml" Target="../ink/ink9.xml"/><Relationship Id="rId25" Type="http://schemas.openxmlformats.org/officeDocument/2006/relationships/customXml" Target="../ink/ink13.xml"/><Relationship Id="rId33" Type="http://schemas.openxmlformats.org/officeDocument/2006/relationships/customXml" Target="../ink/ink17.xml"/><Relationship Id="rId38" Type="http://schemas.openxmlformats.org/officeDocument/2006/relationships/image" Target="../media/image23.png"/><Relationship Id="rId20" Type="http://schemas.openxmlformats.org/officeDocument/2006/relationships/image" Target="../media/image14.png"/><Relationship Id="rId4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1400040</xdr:colOff>
      <xdr:row>0</xdr:row>
      <xdr:rowOff>76320</xdr:rowOff>
    </xdr:from>
    <xdr:to>
      <xdr:col>0</xdr:col>
      <xdr:colOff>1409205</xdr:colOff>
      <xdr:row>0</xdr:row>
      <xdr:rowOff>76680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">
          <xdr14:nvContentPartPr>
            <xdr14:cNvPr id="4" name="Entrada de lápiz 3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14:cNvPr>
            <xdr14:cNvContentPartPr/>
          </xdr14:nvContentPartPr>
          <xdr14:nvPr macro=""/>
          <xdr14:xfrm>
            <a:off x="1400040" y="76320"/>
            <a:ext cx="360" cy="360"/>
          </xdr14:xfrm>
        </xdr:contentPart>
      </mc:Choice>
      <mc:Fallback xmlns="">
        <xdr:pic>
          <xdr:nvPicPr>
            <xdr:cNvPr id="4" name="Entrada de lápiz 3">
              <a:extLst>
                <a:ext uri="{FF2B5EF4-FFF2-40B4-BE49-F238E27FC236}">
                  <a16:creationId xmlns:a16="http://schemas.microsoft.com/office/drawing/2014/main" id="{0217E97C-AA43-44AE-ADAF-0DA82E76F4E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382400" y="-3168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1685880</xdr:colOff>
      <xdr:row>1</xdr:row>
      <xdr:rowOff>104880</xdr:rowOff>
    </xdr:from>
    <xdr:to>
      <xdr:col>0</xdr:col>
      <xdr:colOff>1689840</xdr:colOff>
      <xdr:row>1</xdr:row>
      <xdr:rowOff>112800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3">
          <xdr14:nvContentPartPr>
            <xdr14:cNvPr id="7" name="Entrada de lápiz 6">
              <a:extLst>
                <a:ext uri="{FF2B5EF4-FFF2-40B4-BE49-F238E27FC236}">
                  <a16:creationId xmlns:a16="http://schemas.microsoft.com/office/drawing/2014/main" id="{00000000-0008-0000-0200-000007000000}"/>
                </a:ext>
              </a:extLst>
            </xdr14:cNvPr>
            <xdr14:cNvContentPartPr/>
          </xdr14:nvContentPartPr>
          <xdr14:nvPr macro=""/>
          <xdr14:xfrm>
            <a:off x="1685880" y="409680"/>
            <a:ext cx="3960" cy="7920"/>
          </xdr14:xfrm>
        </xdr:contentPart>
      </mc:Choice>
      <mc:Fallback xmlns="">
        <xdr:pic>
          <xdr:nvPicPr>
            <xdr:cNvPr id="7" name="Entrada de lápiz 6">
              <a:extLst>
                <a:ext uri="{FF2B5EF4-FFF2-40B4-BE49-F238E27FC236}">
                  <a16:creationId xmlns:a16="http://schemas.microsoft.com/office/drawing/2014/main" id="{8344C413-270C-4833-B95F-B7C74795F7EB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668240" y="301680"/>
              <a:ext cx="39600" cy="223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323730</xdr:colOff>
      <xdr:row>1</xdr:row>
      <xdr:rowOff>104880</xdr:rowOff>
    </xdr:from>
    <xdr:to>
      <xdr:col>2</xdr:col>
      <xdr:colOff>324090</xdr:colOff>
      <xdr:row>1</xdr:row>
      <xdr:rowOff>105240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5">
          <xdr14:nvContentPartPr>
            <xdr14:cNvPr id="8" name="Entrada de lápiz 7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14:cNvPr>
            <xdr14:cNvContentPartPr/>
          </xdr14:nvContentPartPr>
          <xdr14:nvPr macro=""/>
          <xdr14:xfrm>
            <a:off x="3124080" y="409680"/>
            <a:ext cx="360" cy="360"/>
          </xdr14:xfrm>
        </xdr:contentPart>
      </mc:Choice>
      <mc:Fallback xmlns="">
        <xdr:pic>
          <xdr:nvPicPr>
            <xdr:cNvPr id="8" name="Entrada de lápiz 7">
              <a:extLst>
                <a:ext uri="{FF2B5EF4-FFF2-40B4-BE49-F238E27FC236}">
                  <a16:creationId xmlns:a16="http://schemas.microsoft.com/office/drawing/2014/main" id="{E41F71F8-E38C-4970-A5B1-7647C6AF7F33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3106440" y="30168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1676160</xdr:colOff>
      <xdr:row>0</xdr:row>
      <xdr:rowOff>162000</xdr:rowOff>
    </xdr:from>
    <xdr:to>
      <xdr:col>0</xdr:col>
      <xdr:colOff>1705320</xdr:colOff>
      <xdr:row>0</xdr:row>
      <xdr:rowOff>255600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7">
          <xdr14:nvContentPartPr>
            <xdr14:cNvPr id="9" name="Entrada de lápiz 8">
              <a:extLst>
                <a:ext uri="{FF2B5EF4-FFF2-40B4-BE49-F238E27FC236}">
                  <a16:creationId xmlns:a16="http://schemas.microsoft.com/office/drawing/2014/main" id="{00000000-0008-0000-0200-000009000000}"/>
                </a:ext>
              </a:extLst>
            </xdr14:cNvPr>
            <xdr14:cNvContentPartPr/>
          </xdr14:nvContentPartPr>
          <xdr14:nvPr macro=""/>
          <xdr14:xfrm>
            <a:off x="1676160" y="162000"/>
            <a:ext cx="29160" cy="93600"/>
          </xdr14:xfrm>
        </xdr:contentPart>
      </mc:Choice>
      <mc:Fallback xmlns="">
        <xdr:pic>
          <xdr:nvPicPr>
            <xdr:cNvPr id="9" name="Entrada de lápiz 8">
              <a:extLst>
                <a:ext uri="{FF2B5EF4-FFF2-40B4-BE49-F238E27FC236}">
                  <a16:creationId xmlns:a16="http://schemas.microsoft.com/office/drawing/2014/main" id="{37DA52EB-2911-480E-83E5-54EFC7479DCF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1658520" y="54000"/>
              <a:ext cx="64800" cy="3092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228240</xdr:colOff>
      <xdr:row>0</xdr:row>
      <xdr:rowOff>181080</xdr:rowOff>
    </xdr:from>
    <xdr:to>
      <xdr:col>0</xdr:col>
      <xdr:colOff>228600</xdr:colOff>
      <xdr:row>0</xdr:row>
      <xdr:rowOff>181440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9">
          <xdr14:nvContentPartPr>
            <xdr14:cNvPr id="10" name="Entrada de lápiz 9">
              <a:extLst>
                <a:ext uri="{FF2B5EF4-FFF2-40B4-BE49-F238E27FC236}">
                  <a16:creationId xmlns:a16="http://schemas.microsoft.com/office/drawing/2014/main" id="{00000000-0008-0000-0200-00000A000000}"/>
                </a:ext>
              </a:extLst>
            </xdr14:cNvPr>
            <xdr14:cNvContentPartPr/>
          </xdr14:nvContentPartPr>
          <xdr14:nvPr macro=""/>
          <xdr14:xfrm>
            <a:off x="228240" y="181080"/>
            <a:ext cx="360" cy="360"/>
          </xdr14:xfrm>
        </xdr:contentPart>
      </mc:Choice>
      <mc:Fallback xmlns="">
        <xdr:pic>
          <xdr:nvPicPr>
            <xdr:cNvPr id="10" name="Entrada de lápiz 9">
              <a:extLst>
                <a:ext uri="{FF2B5EF4-FFF2-40B4-BE49-F238E27FC236}">
                  <a16:creationId xmlns:a16="http://schemas.microsoft.com/office/drawing/2014/main" id="{E85A4838-B276-4CF6-93A4-54FB932D84D0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210600" y="7308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1142640</xdr:colOff>
      <xdr:row>0</xdr:row>
      <xdr:rowOff>285840</xdr:rowOff>
    </xdr:from>
    <xdr:to>
      <xdr:col>0</xdr:col>
      <xdr:colOff>1143000</xdr:colOff>
      <xdr:row>0</xdr:row>
      <xdr:rowOff>286200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1">
          <xdr14:nvContentPartPr>
            <xdr14:cNvPr id="11" name="Entrada de lápiz 10">
              <a:extLst>
                <a:ext uri="{FF2B5EF4-FFF2-40B4-BE49-F238E27FC236}">
                  <a16:creationId xmlns:a16="http://schemas.microsoft.com/office/drawing/2014/main" id="{00000000-0008-0000-0200-00000B000000}"/>
                </a:ext>
              </a:extLst>
            </xdr14:cNvPr>
            <xdr14:cNvContentPartPr/>
          </xdr14:nvContentPartPr>
          <xdr14:nvPr macro=""/>
          <xdr14:xfrm>
            <a:off x="1142640" y="285840"/>
            <a:ext cx="360" cy="360"/>
          </xdr14:xfrm>
        </xdr:contentPart>
      </mc:Choice>
      <mc:Fallback xmlns="">
        <xdr:pic>
          <xdr:nvPicPr>
            <xdr:cNvPr id="11" name="Entrada de lápiz 10">
              <a:extLst>
                <a:ext uri="{FF2B5EF4-FFF2-40B4-BE49-F238E27FC236}">
                  <a16:creationId xmlns:a16="http://schemas.microsoft.com/office/drawing/2014/main" id="{0C64B74D-16DF-471B-905E-A9C693D35C75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1125000" y="17784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56970</xdr:colOff>
      <xdr:row>1</xdr:row>
      <xdr:rowOff>304680</xdr:rowOff>
    </xdr:from>
    <xdr:to>
      <xdr:col>3</xdr:col>
      <xdr:colOff>57330</xdr:colOff>
      <xdr:row>1</xdr:row>
      <xdr:rowOff>305040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3">
          <xdr14:nvContentPartPr>
            <xdr14:cNvPr id="12" name="Entrada de lápiz 11"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14:cNvPr>
            <xdr14:cNvContentPartPr/>
          </xdr14:nvContentPartPr>
          <xdr14:nvPr macro=""/>
          <xdr14:xfrm>
            <a:off x="3543120" y="609480"/>
            <a:ext cx="360" cy="360"/>
          </xdr14:xfrm>
        </xdr:contentPart>
      </mc:Choice>
      <mc:Fallback xmlns="">
        <xdr:pic>
          <xdr:nvPicPr>
            <xdr:cNvPr id="12" name="Entrada de lápiz 11">
              <a:extLst>
                <a:ext uri="{FF2B5EF4-FFF2-40B4-BE49-F238E27FC236}">
                  <a16:creationId xmlns:a16="http://schemas.microsoft.com/office/drawing/2014/main" id="{67D57643-6277-4371-9D72-D69434BE4B52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3525480" y="50148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247410</xdr:colOff>
      <xdr:row>2</xdr:row>
      <xdr:rowOff>266835</xdr:rowOff>
    </xdr:from>
    <xdr:to>
      <xdr:col>3</xdr:col>
      <xdr:colOff>247770</xdr:colOff>
      <xdr:row>2</xdr:row>
      <xdr:rowOff>267195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5">
          <xdr14:nvContentPartPr>
            <xdr14:cNvPr id="13" name="Entrada de lápiz 12">
              <a:extLst>
                <a:ext uri="{FF2B5EF4-FFF2-40B4-BE49-F238E27FC236}">
                  <a16:creationId xmlns:a16="http://schemas.microsoft.com/office/drawing/2014/main" id="{00000000-0008-0000-0200-00000D000000}"/>
                </a:ext>
              </a:extLst>
            </xdr14:cNvPr>
            <xdr14:cNvContentPartPr/>
          </xdr14:nvContentPartPr>
          <xdr14:nvPr macro=""/>
          <xdr14:xfrm>
            <a:off x="3733560" y="885960"/>
            <a:ext cx="360" cy="360"/>
          </xdr14:xfrm>
        </xdr:contentPart>
      </mc:Choice>
      <mc:Fallback xmlns="">
        <xdr:pic>
          <xdr:nvPicPr>
            <xdr:cNvPr id="13" name="Entrada de lápiz 12">
              <a:extLst>
                <a:ext uri="{FF2B5EF4-FFF2-40B4-BE49-F238E27FC236}">
                  <a16:creationId xmlns:a16="http://schemas.microsoft.com/office/drawing/2014/main" id="{1301671E-137F-48A9-B348-580AEB9EB16B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3715920" y="77796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752460</xdr:colOff>
      <xdr:row>18</xdr:row>
      <xdr:rowOff>75</xdr:rowOff>
    </xdr:from>
    <xdr:to>
      <xdr:col>1</xdr:col>
      <xdr:colOff>761625</xdr:colOff>
      <xdr:row>18</xdr:row>
      <xdr:rowOff>435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7">
          <xdr14:nvContentPartPr>
            <xdr14:cNvPr id="14" name="Entrada de lápiz 13">
              <a:extLst>
                <a:ext uri="{FF2B5EF4-FFF2-40B4-BE49-F238E27FC236}">
                  <a16:creationId xmlns:a16="http://schemas.microsoft.com/office/drawing/2014/main" id="{00000000-0008-0000-0200-00000E000000}"/>
                </a:ext>
              </a:extLst>
            </xdr14:cNvPr>
            <xdr14:cNvContentPartPr/>
          </xdr14:nvContentPartPr>
          <xdr14:nvPr macro=""/>
          <xdr14:xfrm>
            <a:off x="2619360" y="1533600"/>
            <a:ext cx="360" cy="360"/>
          </xdr14:xfrm>
        </xdr:contentPart>
      </mc:Choice>
      <mc:Fallback xmlns="">
        <xdr:pic>
          <xdr:nvPicPr>
            <xdr:cNvPr id="14" name="Entrada de lápiz 13">
              <a:extLst>
                <a:ext uri="{FF2B5EF4-FFF2-40B4-BE49-F238E27FC236}">
                  <a16:creationId xmlns:a16="http://schemas.microsoft.com/office/drawing/2014/main" id="{E9BED055-B1FF-4418-AC56-FCADC2DDBE2E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2601720" y="142560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723600</xdr:colOff>
      <xdr:row>27</xdr:row>
      <xdr:rowOff>466635</xdr:rowOff>
    </xdr:from>
    <xdr:to>
      <xdr:col>0</xdr:col>
      <xdr:colOff>723960</xdr:colOff>
      <xdr:row>29</xdr:row>
      <xdr:rowOff>169815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9">
          <xdr14:nvContentPartPr>
            <xdr14:cNvPr id="15" name="Entrada de lápiz 14">
              <a:extLst>
                <a:ext uri="{FF2B5EF4-FFF2-40B4-BE49-F238E27FC236}">
                  <a16:creationId xmlns:a16="http://schemas.microsoft.com/office/drawing/2014/main" id="{00000000-0008-0000-0200-00000F000000}"/>
                </a:ext>
              </a:extLst>
            </xdr14:cNvPr>
            <xdr14:cNvContentPartPr/>
          </xdr14:nvContentPartPr>
          <xdr14:nvPr macro=""/>
          <xdr14:xfrm>
            <a:off x="723600" y="4286160"/>
            <a:ext cx="360" cy="360"/>
          </xdr14:xfrm>
        </xdr:contentPart>
      </mc:Choice>
      <mc:Fallback xmlns="">
        <xdr:pic>
          <xdr:nvPicPr>
            <xdr:cNvPr id="15" name="Entrada de lápiz 14">
              <a:extLst>
                <a:ext uri="{FF2B5EF4-FFF2-40B4-BE49-F238E27FC236}">
                  <a16:creationId xmlns:a16="http://schemas.microsoft.com/office/drawing/2014/main" id="{324AA26C-B32E-4159-AA17-373E3413ED6F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705960" y="417816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1076205</xdr:colOff>
      <xdr:row>28</xdr:row>
      <xdr:rowOff>114195</xdr:rowOff>
    </xdr:from>
    <xdr:to>
      <xdr:col>4</xdr:col>
      <xdr:colOff>240</xdr:colOff>
      <xdr:row>28</xdr:row>
      <xdr:rowOff>114555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21">
          <xdr14:nvContentPartPr>
            <xdr14:cNvPr id="16" name="Entrada de lápiz 15"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14:cNvPr>
            <xdr14:cNvContentPartPr/>
          </xdr14:nvContentPartPr>
          <xdr14:nvPr macro=""/>
          <xdr14:xfrm>
            <a:off x="4495680" y="5076720"/>
            <a:ext cx="360" cy="360"/>
          </xdr14:xfrm>
        </xdr:contentPart>
      </mc:Choice>
      <mc:Fallback xmlns="">
        <xdr:pic>
          <xdr:nvPicPr>
            <xdr:cNvPr id="16" name="Entrada de lápiz 15">
              <a:extLst>
                <a:ext uri="{FF2B5EF4-FFF2-40B4-BE49-F238E27FC236}">
                  <a16:creationId xmlns:a16="http://schemas.microsoft.com/office/drawing/2014/main" id="{70ACD5F3-C509-4147-883D-D8E7DE88CEDF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4478040" y="496872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466365</xdr:colOff>
      <xdr:row>27</xdr:row>
      <xdr:rowOff>323715</xdr:rowOff>
    </xdr:from>
    <xdr:to>
      <xdr:col>3</xdr:col>
      <xdr:colOff>475530</xdr:colOff>
      <xdr:row>29</xdr:row>
      <xdr:rowOff>331695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23">
          <xdr14:nvContentPartPr>
            <xdr14:cNvPr id="17" name="Entrada de lápiz 16">
              <a:extLst>
                <a:ext uri="{FF2B5EF4-FFF2-40B4-BE49-F238E27FC236}">
                  <a16:creationId xmlns:a16="http://schemas.microsoft.com/office/drawing/2014/main" id="{00000000-0008-0000-0200-000011000000}"/>
                </a:ext>
              </a:extLst>
            </xdr14:cNvPr>
            <xdr14:cNvContentPartPr/>
          </xdr14:nvContentPartPr>
          <xdr14:nvPr macro=""/>
          <xdr14:xfrm>
            <a:off x="3885840" y="4143240"/>
            <a:ext cx="360" cy="360"/>
          </xdr14:xfrm>
        </xdr:contentPart>
      </mc:Choice>
      <mc:Fallback xmlns="">
        <xdr:pic>
          <xdr:nvPicPr>
            <xdr:cNvPr id="17" name="Entrada de lápiz 16">
              <a:extLst>
                <a:ext uri="{FF2B5EF4-FFF2-40B4-BE49-F238E27FC236}">
                  <a16:creationId xmlns:a16="http://schemas.microsoft.com/office/drawing/2014/main" id="{23669635-42EC-4D40-AD0C-5B90B29F927C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3868200" y="403524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380940</xdr:colOff>
      <xdr:row>25</xdr:row>
      <xdr:rowOff>57075</xdr:rowOff>
    </xdr:from>
    <xdr:to>
      <xdr:col>1</xdr:col>
      <xdr:colOff>381300</xdr:colOff>
      <xdr:row>25</xdr:row>
      <xdr:rowOff>57435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25">
          <xdr14:nvContentPartPr>
            <xdr14:cNvPr id="20" name="Entrada de lápiz 19">
              <a:extLst>
                <a:ext uri="{FF2B5EF4-FFF2-40B4-BE49-F238E27FC236}">
                  <a16:creationId xmlns:a16="http://schemas.microsoft.com/office/drawing/2014/main" id="{00000000-0008-0000-0200-000014000000}"/>
                </a:ext>
              </a:extLst>
            </xdr14:cNvPr>
            <xdr14:cNvContentPartPr/>
          </xdr14:nvContentPartPr>
          <xdr14:nvPr macro=""/>
          <xdr14:xfrm>
            <a:off x="2247840" y="3495600"/>
            <a:ext cx="360" cy="360"/>
          </xdr14:xfrm>
        </xdr:contentPart>
      </mc:Choice>
      <mc:Fallback xmlns="">
        <xdr:pic>
          <xdr:nvPicPr>
            <xdr:cNvPr id="20" name="Entrada de lápiz 19">
              <a:extLst>
                <a:ext uri="{FF2B5EF4-FFF2-40B4-BE49-F238E27FC236}">
                  <a16:creationId xmlns:a16="http://schemas.microsoft.com/office/drawing/2014/main" id="{29B851EA-D146-4456-85C3-D59194C997C6}"/>
                </a:ext>
              </a:extLst>
            </xdr:cNvPr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2230200" y="338760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1304640</xdr:colOff>
      <xdr:row>17</xdr:row>
      <xdr:rowOff>0</xdr:rowOff>
    </xdr:from>
    <xdr:to>
      <xdr:col>0</xdr:col>
      <xdr:colOff>1313805</xdr:colOff>
      <xdr:row>19</xdr:row>
      <xdr:rowOff>83460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27">
          <xdr14:nvContentPartPr>
            <xdr14:cNvPr id="21" name="Entrada de lápiz 20">
              <a:extLst>
                <a:ext uri="{FF2B5EF4-FFF2-40B4-BE49-F238E27FC236}">
                  <a16:creationId xmlns:a16="http://schemas.microsoft.com/office/drawing/2014/main" id="{00000000-0008-0000-0200-000015000000}"/>
                </a:ext>
              </a:extLst>
            </xdr14:cNvPr>
            <xdr14:cNvContentPartPr/>
          </xdr14:nvContentPartPr>
          <xdr14:nvPr macro=""/>
          <xdr14:xfrm>
            <a:off x="1304640" y="1200240"/>
            <a:ext cx="360" cy="360"/>
          </xdr14:xfrm>
        </xdr:contentPart>
      </mc:Choice>
      <mc:Fallback xmlns="">
        <xdr:pic>
          <xdr:nvPicPr>
            <xdr:cNvPr id="21" name="Entrada de lápiz 20">
              <a:extLst>
                <a:ext uri="{FF2B5EF4-FFF2-40B4-BE49-F238E27FC236}">
                  <a16:creationId xmlns:a16="http://schemas.microsoft.com/office/drawing/2014/main" id="{C5025A91-A3A7-4644-8BC9-2E64F9873D04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1287000" y="109224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723600</xdr:colOff>
      <xdr:row>1</xdr:row>
      <xdr:rowOff>257160</xdr:rowOff>
    </xdr:from>
    <xdr:to>
      <xdr:col>0</xdr:col>
      <xdr:colOff>723960</xdr:colOff>
      <xdr:row>1</xdr:row>
      <xdr:rowOff>266325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29">
          <xdr14:nvContentPartPr>
            <xdr14:cNvPr id="22" name="Entrada de lápiz 21">
              <a:extLst>
                <a:ext uri="{FF2B5EF4-FFF2-40B4-BE49-F238E27FC236}">
                  <a16:creationId xmlns:a16="http://schemas.microsoft.com/office/drawing/2014/main" id="{00000000-0008-0000-0200-000016000000}"/>
                </a:ext>
              </a:extLst>
            </xdr14:cNvPr>
            <xdr14:cNvContentPartPr/>
          </xdr14:nvContentPartPr>
          <xdr14:nvPr macro=""/>
          <xdr14:xfrm>
            <a:off x="723600" y="561960"/>
            <a:ext cx="360" cy="360"/>
          </xdr14:xfrm>
        </xdr:contentPart>
      </mc:Choice>
      <mc:Fallback xmlns="">
        <xdr:pic>
          <xdr:nvPicPr>
            <xdr:cNvPr id="22" name="Entrada de lápiz 21">
              <a:extLst>
                <a:ext uri="{FF2B5EF4-FFF2-40B4-BE49-F238E27FC236}">
                  <a16:creationId xmlns:a16="http://schemas.microsoft.com/office/drawing/2014/main" id="{E75981E8-0094-409E-986C-FF8B86109C1D}"/>
                </a:ext>
              </a:extLst>
            </xdr:cNvPr>
            <xdr:cNvPicPr/>
          </xdr:nvPicPr>
          <xdr:blipFill>
            <a:blip xmlns:r="http://schemas.openxmlformats.org/officeDocument/2006/relationships" r:embed="rId30"/>
            <a:stretch>
              <a:fillRect/>
            </a:stretch>
          </xdr:blipFill>
          <xdr:spPr>
            <a:xfrm>
              <a:off x="705960" y="45396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933120</xdr:colOff>
      <xdr:row>1</xdr:row>
      <xdr:rowOff>199920</xdr:rowOff>
    </xdr:from>
    <xdr:to>
      <xdr:col>0</xdr:col>
      <xdr:colOff>933480</xdr:colOff>
      <xdr:row>1</xdr:row>
      <xdr:rowOff>209085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31">
          <xdr14:nvContentPartPr>
            <xdr14:cNvPr id="23" name="Entrada de lápiz 22">
              <a:extLst>
                <a:ext uri="{FF2B5EF4-FFF2-40B4-BE49-F238E27FC236}">
                  <a16:creationId xmlns:a16="http://schemas.microsoft.com/office/drawing/2014/main" id="{00000000-0008-0000-0200-000017000000}"/>
                </a:ext>
              </a:extLst>
            </xdr14:cNvPr>
            <xdr14:cNvContentPartPr/>
          </xdr14:nvContentPartPr>
          <xdr14:nvPr macro=""/>
          <xdr14:xfrm>
            <a:off x="933120" y="504720"/>
            <a:ext cx="360" cy="360"/>
          </xdr14:xfrm>
        </xdr:contentPart>
      </mc:Choice>
      <mc:Fallback xmlns="">
        <xdr:pic>
          <xdr:nvPicPr>
            <xdr:cNvPr id="23" name="Entrada de lápiz 22">
              <a:extLst>
                <a:ext uri="{FF2B5EF4-FFF2-40B4-BE49-F238E27FC236}">
                  <a16:creationId xmlns:a16="http://schemas.microsoft.com/office/drawing/2014/main" id="{D27EDC13-F38D-4644-9DC5-AE70DFEC4E72}"/>
                </a:ext>
              </a:extLst>
            </xdr:cNvPr>
            <xdr:cNvPicPr/>
          </xdr:nvPicPr>
          <xdr:blipFill>
            <a:blip xmlns:r="http://schemas.openxmlformats.org/officeDocument/2006/relationships" r:embed="rId32"/>
            <a:stretch>
              <a:fillRect/>
            </a:stretch>
          </xdr:blipFill>
          <xdr:spPr>
            <a:xfrm>
              <a:off x="915480" y="39672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47325</xdr:colOff>
      <xdr:row>1</xdr:row>
      <xdr:rowOff>304680</xdr:rowOff>
    </xdr:from>
    <xdr:to>
      <xdr:col>3</xdr:col>
      <xdr:colOff>56490</xdr:colOff>
      <xdr:row>1</xdr:row>
      <xdr:rowOff>305040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33">
          <xdr14:nvContentPartPr>
            <xdr14:cNvPr id="24" name="Entrada de lápiz 23">
              <a:extLst>
                <a:ext uri="{FF2B5EF4-FFF2-40B4-BE49-F238E27FC236}">
                  <a16:creationId xmlns:a16="http://schemas.microsoft.com/office/drawing/2014/main" id="{00000000-0008-0000-0200-000018000000}"/>
                </a:ext>
              </a:extLst>
            </xdr14:cNvPr>
            <xdr14:cNvContentPartPr/>
          </xdr14:nvContentPartPr>
          <xdr14:nvPr macro=""/>
          <xdr14:xfrm>
            <a:off x="3466800" y="609480"/>
            <a:ext cx="360" cy="360"/>
          </xdr14:xfrm>
        </xdr:contentPart>
      </mc:Choice>
      <mc:Fallback xmlns="">
        <xdr:pic>
          <xdr:nvPicPr>
            <xdr:cNvPr id="24" name="Entrada de lápiz 23">
              <a:extLst>
                <a:ext uri="{FF2B5EF4-FFF2-40B4-BE49-F238E27FC236}">
                  <a16:creationId xmlns:a16="http://schemas.microsoft.com/office/drawing/2014/main" id="{67959504-A21C-4DD9-BAC2-F59827196BF5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3449160" y="50148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733125</xdr:colOff>
      <xdr:row>34</xdr:row>
      <xdr:rowOff>47640</xdr:rowOff>
    </xdr:from>
    <xdr:to>
      <xdr:col>3</xdr:col>
      <xdr:colOff>742290</xdr:colOff>
      <xdr:row>34</xdr:row>
      <xdr:rowOff>48000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35">
          <xdr14:nvContentPartPr>
            <xdr14:cNvPr id="31" name="Entrada de lápiz 30">
              <a:extLst>
                <a:ext uri="{FF2B5EF4-FFF2-40B4-BE49-F238E27FC236}">
                  <a16:creationId xmlns:a16="http://schemas.microsoft.com/office/drawing/2014/main" id="{00000000-0008-0000-0200-00001F000000}"/>
                </a:ext>
              </a:extLst>
            </xdr14:cNvPr>
            <xdr14:cNvContentPartPr/>
          </xdr14:nvContentPartPr>
          <xdr14:nvPr macro=""/>
          <xdr14:xfrm>
            <a:off x="4152600" y="6524640"/>
            <a:ext cx="360" cy="360"/>
          </xdr14:xfrm>
        </xdr:contentPart>
      </mc:Choice>
      <mc:Fallback xmlns="">
        <xdr:pic>
          <xdr:nvPicPr>
            <xdr:cNvPr id="31" name="Entrada de lápiz 30">
              <a:extLst>
                <a:ext uri="{FF2B5EF4-FFF2-40B4-BE49-F238E27FC236}">
                  <a16:creationId xmlns:a16="http://schemas.microsoft.com/office/drawing/2014/main" id="{A4CBD93D-2E0D-4FB3-82DB-B2BC7BF31EE2}"/>
                </a:ext>
              </a:extLst>
            </xdr:cNvPr>
            <xdr:cNvPicPr/>
          </xdr:nvPicPr>
          <xdr:blipFill>
            <a:blip xmlns:r="http://schemas.openxmlformats.org/officeDocument/2006/relationships" r:embed="rId36"/>
            <a:stretch>
              <a:fillRect/>
            </a:stretch>
          </xdr:blipFill>
          <xdr:spPr>
            <a:xfrm>
              <a:off x="4134960" y="6416640"/>
              <a:ext cx="36000" cy="216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63720</xdr:colOff>
      <xdr:row>19</xdr:row>
      <xdr:rowOff>122670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37">
          <xdr14:nvContentPartPr>
            <xdr14:cNvPr id="32" name="Entrada de lápiz 31">
              <a:extLst>
                <a:ext uri="{FF2B5EF4-FFF2-40B4-BE49-F238E27FC236}">
                  <a16:creationId xmlns:a16="http://schemas.microsoft.com/office/drawing/2014/main" id="{00000000-0008-0000-0200-000020000000}"/>
                </a:ext>
              </a:extLst>
            </xdr14:cNvPr>
            <xdr14:cNvContentPartPr/>
          </xdr14:nvContentPartPr>
          <xdr14:nvPr macro=""/>
          <xdr14:xfrm>
            <a:off x="7184880" y="1333440"/>
            <a:ext cx="63720" cy="477000"/>
          </xdr14:xfrm>
        </xdr:contentPart>
      </mc:Choice>
      <mc:Fallback xmlns="">
        <xdr:pic>
          <xdr:nvPicPr>
            <xdr:cNvPr id="32" name="Entrada de lápiz 31">
              <a:extLst>
                <a:ext uri="{FF2B5EF4-FFF2-40B4-BE49-F238E27FC236}">
                  <a16:creationId xmlns:a16="http://schemas.microsoft.com/office/drawing/2014/main" id="{EF6D3863-D5FE-43ED-9E8C-39ACC9645097}"/>
                </a:ext>
              </a:extLst>
            </xdr:cNvPr>
            <xdr:cNvPicPr/>
          </xdr:nvPicPr>
          <xdr:blipFill>
            <a:blip xmlns:r="http://schemas.openxmlformats.org/officeDocument/2006/relationships" r:embed="rId38"/>
            <a:stretch>
              <a:fillRect/>
            </a:stretch>
          </xdr:blipFill>
          <xdr:spPr>
            <a:xfrm>
              <a:off x="7166880" y="1225440"/>
              <a:ext cx="99360" cy="6926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371475</xdr:colOff>
      <xdr:row>0</xdr:row>
      <xdr:rowOff>0</xdr:rowOff>
    </xdr:from>
    <xdr:to>
      <xdr:col>0</xdr:col>
      <xdr:colOff>1552574</xdr:colOff>
      <xdr:row>1</xdr:row>
      <xdr:rowOff>569463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71475" y="0"/>
          <a:ext cx="1181099" cy="1036188"/>
        </a:xfrm>
        <a:prstGeom prst="rect">
          <a:avLst/>
        </a:prstGeom>
      </xdr:spPr>
    </xdr:pic>
    <xdr:clientData/>
  </xdr:twoCellAnchor>
  <xdr:oneCellAnchor>
    <xdr:from>
      <xdr:col>0</xdr:col>
      <xdr:colOff>1304640</xdr:colOff>
      <xdr:row>3</xdr:row>
      <xdr:rowOff>219165</xdr:rowOff>
    </xdr:from>
    <xdr:ext cx="360" cy="37740"/>
    <xdr:pic>
      <xdr:nvPicPr>
        <xdr:cNvPr id="34" name="Entrada de lápiz 20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/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304640" y="1994625"/>
          <a:ext cx="360" cy="37740"/>
        </a:xfrm>
        <a:prstGeom prst="rect">
          <a:avLst/>
        </a:prstGeom>
      </xdr:spPr>
    </xdr:pic>
    <xdr:clientData/>
  </xdr:oneCellAnchor>
  <xdr:oneCellAnchor>
    <xdr:from>
      <xdr:col>0</xdr:col>
      <xdr:colOff>1304640</xdr:colOff>
      <xdr:row>11</xdr:row>
      <xdr:rowOff>219165</xdr:rowOff>
    </xdr:from>
    <xdr:ext cx="360" cy="37740"/>
    <xdr:pic>
      <xdr:nvPicPr>
        <xdr:cNvPr id="48" name="Entrada de lápiz 20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/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304640" y="1636485"/>
          <a:ext cx="360" cy="37740"/>
        </a:xfrm>
        <a:prstGeom prst="rect">
          <a:avLst/>
        </a:prstGeom>
      </xdr:spPr>
    </xdr:pic>
    <xdr:clientData/>
  </xdr:oneCellAnchor>
  <xdr:oneCellAnchor>
    <xdr:from>
      <xdr:col>1</xdr:col>
      <xdr:colOff>752460</xdr:colOff>
      <xdr:row>4</xdr:row>
      <xdr:rowOff>75</xdr:rowOff>
    </xdr:from>
    <xdr:ext cx="360" cy="360"/>
    <xdr:pic>
      <xdr:nvPicPr>
        <xdr:cNvPr id="61" name="Entrada de lápiz 13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/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3503280" y="6972375"/>
          <a:ext cx="360" cy="360"/>
        </a:xfrm>
        <a:prstGeom prst="rect">
          <a:avLst/>
        </a:prstGeom>
      </xdr:spPr>
    </xdr:pic>
    <xdr:clientData/>
  </xdr:oneCellAnchor>
  <xdr:oneCellAnchor>
    <xdr:from>
      <xdr:col>0</xdr:col>
      <xdr:colOff>723600</xdr:colOff>
      <xdr:row>13</xdr:row>
      <xdr:rowOff>466635</xdr:rowOff>
    </xdr:from>
    <xdr:ext cx="360" cy="617580"/>
    <xdr:pic>
      <xdr:nvPicPr>
        <xdr:cNvPr id="62" name="Entrada de lápiz 1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/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723600" y="9450615"/>
          <a:ext cx="360" cy="617580"/>
        </a:xfrm>
        <a:prstGeom prst="rect">
          <a:avLst/>
        </a:prstGeom>
      </xdr:spPr>
    </xdr:pic>
    <xdr:clientData/>
  </xdr:oneCellAnchor>
  <xdr:oneCellAnchor>
    <xdr:from>
      <xdr:col>3</xdr:col>
      <xdr:colOff>1076205</xdr:colOff>
      <xdr:row>14</xdr:row>
      <xdr:rowOff>114195</xdr:rowOff>
    </xdr:from>
    <xdr:ext cx="360" cy="360"/>
    <xdr:pic>
      <xdr:nvPicPr>
        <xdr:cNvPr id="63" name="Entrada de lápiz 15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/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7187445" y="9829695"/>
          <a:ext cx="360" cy="360"/>
        </a:xfrm>
        <a:prstGeom prst="rect">
          <a:avLst/>
        </a:prstGeom>
      </xdr:spPr>
    </xdr:pic>
    <xdr:clientData/>
  </xdr:oneCellAnchor>
  <xdr:oneCellAnchor>
    <xdr:from>
      <xdr:col>3</xdr:col>
      <xdr:colOff>489225</xdr:colOff>
      <xdr:row>13</xdr:row>
      <xdr:rowOff>323715</xdr:rowOff>
    </xdr:from>
    <xdr:ext cx="360" cy="922380"/>
    <xdr:pic>
      <xdr:nvPicPr>
        <xdr:cNvPr id="64" name="Entrada de lápiz 1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/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5922285" y="4514715"/>
          <a:ext cx="360" cy="922380"/>
        </a:xfrm>
        <a:prstGeom prst="rect">
          <a:avLst/>
        </a:prstGeom>
      </xdr:spPr>
    </xdr:pic>
    <xdr:clientData/>
  </xdr:oneCellAnchor>
  <xdr:oneCellAnchor>
    <xdr:from>
      <xdr:col>1</xdr:col>
      <xdr:colOff>380940</xdr:colOff>
      <xdr:row>11</xdr:row>
      <xdr:rowOff>57075</xdr:rowOff>
    </xdr:from>
    <xdr:ext cx="360" cy="360"/>
    <xdr:pic>
      <xdr:nvPicPr>
        <xdr:cNvPr id="65" name="Entrada de lápiz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/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3131760" y="8675295"/>
          <a:ext cx="360" cy="360"/>
        </a:xfrm>
        <a:prstGeom prst="rect">
          <a:avLst/>
        </a:prstGeom>
      </xdr:spPr>
    </xdr:pic>
    <xdr:clientData/>
  </xdr:oneCellAnchor>
  <xdr:oneCellAnchor>
    <xdr:from>
      <xdr:col>0</xdr:col>
      <xdr:colOff>1304640</xdr:colOff>
      <xdr:row>2</xdr:row>
      <xdr:rowOff>219165</xdr:rowOff>
    </xdr:from>
    <xdr:ext cx="360" cy="449220"/>
    <xdr:pic>
      <xdr:nvPicPr>
        <xdr:cNvPr id="66" name="Entrada de lápiz 20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/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304640" y="6650445"/>
          <a:ext cx="360" cy="449220"/>
        </a:xfrm>
        <a:prstGeom prst="rect">
          <a:avLst/>
        </a:prstGeom>
      </xdr:spPr>
    </xdr:pic>
    <xdr:clientData/>
  </xdr:one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6:31.988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6:34.207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0,'4'9,"2"3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6:34.585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6:33.266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81 0,'0'0</inkml:trace>
  <inkml:trace contextRef="#ctx0" brushRef="#br0" timeOffset="595.18">1 238,'0'9,"0"3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6:35.591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6:38.844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6:39.420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6:39.826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7:41.490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7:51.424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7:52.200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7:52.742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8:05.814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  <inkml:trace contextRef="#ctx0" brushRef="#br0" timeOffset="561.16">1 0,'0'0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8:08.102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8:09.175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8:09.534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8:09.918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8:11.498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 0,'0'0</inkml:trace>
  <inkml:trace contextRef="#ctx0" brushRef="#br0" timeOffset="173.86">1 0,'0'0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7-22T20:48:10.408"/>
    </inkml:context>
    <inkml:brush xml:id="br0">
      <inkml:brushProperty name="width" value="0.1" units="cm"/>
      <inkml:brushProperty name="height" value="0.6" units="cm"/>
      <inkml:brushProperty name="color" value="#849398"/>
      <inkml:brushProperty name="ignorePressure" value="1"/>
      <inkml:brushProperty name="inkEffects" value="pencil"/>
    </inkml:brush>
  </inkml:definitions>
  <inkml:trace contextRef="#ctx0" brushRef="#br0">177 0,'0'0</inkml:trace>
  <inkml:trace contextRef="#ctx0" brushRef="#br0" timeOffset="172.42">177 0,'0'0</inkml:trace>
  <inkml:trace contextRef="#ctx0" brushRef="#br0" timeOffset="351.83">177 0,'0'0</inkml:trace>
  <inkml:trace contextRef="#ctx0" brushRef="#br0" timeOffset="521.03">177 0,'-32'185,"-37"343,-7 83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55"/>
  <sheetViews>
    <sheetView tabSelected="1" workbookViewId="0">
      <selection activeCell="G133" sqref="G133"/>
    </sheetView>
  </sheetViews>
  <sheetFormatPr baseColWidth="10" defaultRowHeight="15" x14ac:dyDescent="0.25"/>
  <cols>
    <col min="1" max="1" width="40.140625" customWidth="1"/>
    <col min="2" max="2" width="15.42578125" customWidth="1"/>
    <col min="3" max="3" width="13" customWidth="1"/>
    <col min="4" max="4" width="16.140625" customWidth="1"/>
    <col min="5" max="5" width="31.28515625" customWidth="1"/>
    <col min="6" max="6" width="11.85546875" bestFit="1" customWidth="1"/>
    <col min="7" max="7" width="14.140625" bestFit="1" customWidth="1"/>
    <col min="8" max="8" width="12.85546875" bestFit="1" customWidth="1"/>
  </cols>
  <sheetData>
    <row r="1" spans="1:5" ht="36.75" customHeight="1" x14ac:dyDescent="0.25">
      <c r="A1" s="65"/>
      <c r="B1" s="76" t="s">
        <v>59</v>
      </c>
      <c r="C1" s="76"/>
      <c r="D1" s="76"/>
      <c r="E1" s="76"/>
    </row>
    <row r="2" spans="1:5" ht="47.25" customHeight="1" x14ac:dyDescent="0.25">
      <c r="A2" s="65"/>
      <c r="B2" s="77" t="s">
        <v>60</v>
      </c>
      <c r="C2" s="77"/>
      <c r="D2" s="77"/>
      <c r="E2" s="77"/>
    </row>
    <row r="3" spans="1:5" ht="28.5" customHeight="1" x14ac:dyDescent="0.25">
      <c r="A3" s="23" t="s">
        <v>62</v>
      </c>
      <c r="B3" s="78" t="s">
        <v>61</v>
      </c>
      <c r="C3" s="78"/>
      <c r="D3" s="78"/>
      <c r="E3" s="78"/>
    </row>
    <row r="4" spans="1:5" ht="28.5" customHeight="1" x14ac:dyDescent="0.25">
      <c r="A4" s="66" t="s">
        <v>63</v>
      </c>
      <c r="B4" s="67"/>
      <c r="C4" s="67"/>
      <c r="D4" s="67"/>
      <c r="E4" s="68"/>
    </row>
    <row r="5" spans="1:5" ht="28.5" customHeight="1" x14ac:dyDescent="0.25">
      <c r="A5" s="24" t="s">
        <v>0</v>
      </c>
      <c r="B5" s="22" t="s">
        <v>1</v>
      </c>
      <c r="C5" s="22" t="s">
        <v>12</v>
      </c>
      <c r="D5" s="22" t="s">
        <v>2</v>
      </c>
      <c r="E5" s="22" t="s">
        <v>3</v>
      </c>
    </row>
    <row r="6" spans="1:5" ht="19.350000000000001" customHeight="1" x14ac:dyDescent="0.25">
      <c r="A6" s="9" t="s">
        <v>41</v>
      </c>
      <c r="B6" s="1"/>
      <c r="C6" s="10" t="s">
        <v>31</v>
      </c>
      <c r="D6" s="3"/>
      <c r="E6" s="3"/>
    </row>
    <row r="7" spans="1:5" ht="17.45" customHeight="1" x14ac:dyDescent="0.25">
      <c r="A7" s="9" t="s">
        <v>13</v>
      </c>
      <c r="B7" s="6" t="s">
        <v>8</v>
      </c>
      <c r="C7" s="11">
        <v>1</v>
      </c>
      <c r="D7" s="3"/>
      <c r="E7" s="3">
        <f t="shared" ref="E7:E14" si="0">C7*D7</f>
        <v>0</v>
      </c>
    </row>
    <row r="8" spans="1:5" ht="17.45" customHeight="1" x14ac:dyDescent="0.25">
      <c r="A8" s="9" t="s">
        <v>5</v>
      </c>
      <c r="B8" s="6" t="s">
        <v>8</v>
      </c>
      <c r="C8" s="11">
        <v>0.5</v>
      </c>
      <c r="D8" s="3"/>
      <c r="E8" s="3">
        <f t="shared" si="0"/>
        <v>0</v>
      </c>
    </row>
    <row r="9" spans="1:5" ht="18.600000000000001" customHeight="1" x14ac:dyDescent="0.25">
      <c r="A9" s="9" t="s">
        <v>6</v>
      </c>
      <c r="B9" s="6" t="s">
        <v>8</v>
      </c>
      <c r="C9" s="11">
        <v>0.5</v>
      </c>
      <c r="D9" s="3"/>
      <c r="E9" s="3">
        <f t="shared" si="0"/>
        <v>0</v>
      </c>
    </row>
    <row r="10" spans="1:5" ht="18" customHeight="1" x14ac:dyDescent="0.25">
      <c r="A10" s="9" t="s">
        <v>7</v>
      </c>
      <c r="B10" s="6" t="s">
        <v>8</v>
      </c>
      <c r="C10" s="11">
        <v>0.5</v>
      </c>
      <c r="D10" s="3"/>
      <c r="E10" s="3">
        <f t="shared" si="0"/>
        <v>0</v>
      </c>
    </row>
    <row r="11" spans="1:5" ht="28.5" customHeight="1" x14ac:dyDescent="0.25">
      <c r="A11" s="9" t="s">
        <v>15</v>
      </c>
      <c r="B11" s="6" t="s">
        <v>9</v>
      </c>
      <c r="C11" s="11">
        <v>1</v>
      </c>
      <c r="D11" s="3"/>
      <c r="E11" s="3">
        <f t="shared" si="0"/>
        <v>0</v>
      </c>
    </row>
    <row r="12" spans="1:5" ht="22.35" customHeight="1" x14ac:dyDescent="0.25">
      <c r="A12" s="9" t="s">
        <v>4</v>
      </c>
      <c r="B12" s="6" t="s">
        <v>9</v>
      </c>
      <c r="C12" s="11">
        <v>1</v>
      </c>
      <c r="D12" s="3"/>
      <c r="E12" s="3">
        <f t="shared" si="0"/>
        <v>0</v>
      </c>
    </row>
    <row r="13" spans="1:5" ht="21" customHeight="1" x14ac:dyDescent="0.25">
      <c r="A13" s="9" t="s">
        <v>14</v>
      </c>
      <c r="B13" s="6" t="s">
        <v>9</v>
      </c>
      <c r="C13" s="11">
        <v>1</v>
      </c>
      <c r="D13" s="3"/>
      <c r="E13" s="3">
        <f t="shared" si="0"/>
        <v>0</v>
      </c>
    </row>
    <row r="14" spans="1:5" ht="28.5" customHeight="1" x14ac:dyDescent="0.25">
      <c r="A14" s="2" t="s">
        <v>10</v>
      </c>
      <c r="B14" s="11" t="s">
        <v>9</v>
      </c>
      <c r="C14" s="11">
        <v>1</v>
      </c>
      <c r="D14" s="3"/>
      <c r="E14" s="3">
        <f t="shared" si="0"/>
        <v>0</v>
      </c>
    </row>
    <row r="15" spans="1:5" ht="28.5" customHeight="1" x14ac:dyDescent="0.25">
      <c r="A15" s="69" t="s">
        <v>22</v>
      </c>
      <c r="B15" s="70"/>
      <c r="C15" s="70"/>
      <c r="D15" s="71"/>
      <c r="E15" s="5">
        <f>SUM(E7:E14)</f>
        <v>0</v>
      </c>
    </row>
    <row r="16" spans="1:5" ht="28.5" customHeight="1" x14ac:dyDescent="0.25">
      <c r="A16" s="72" t="s">
        <v>55</v>
      </c>
      <c r="B16" s="73"/>
      <c r="C16" s="74">
        <v>4</v>
      </c>
      <c r="D16" s="75"/>
      <c r="E16" s="12">
        <f>E15*C16</f>
        <v>0</v>
      </c>
    </row>
    <row r="17" spans="1:5" ht="28.5" customHeight="1" x14ac:dyDescent="0.25">
      <c r="A17" s="55" t="s">
        <v>19</v>
      </c>
      <c r="B17" s="55"/>
      <c r="C17" s="55"/>
      <c r="D17" s="55"/>
      <c r="E17" s="55"/>
    </row>
    <row r="18" spans="1:5" ht="14.45" customHeight="1" x14ac:dyDescent="0.25">
      <c r="A18" s="66" t="s">
        <v>20</v>
      </c>
      <c r="B18" s="67"/>
      <c r="C18" s="67"/>
      <c r="D18" s="67"/>
      <c r="E18" s="68"/>
    </row>
    <row r="19" spans="1:5" ht="14.45" customHeight="1" x14ac:dyDescent="0.25">
      <c r="A19" s="24" t="s">
        <v>0</v>
      </c>
      <c r="B19" s="22" t="s">
        <v>1</v>
      </c>
      <c r="C19" s="22" t="s">
        <v>12</v>
      </c>
      <c r="D19" s="22" t="s">
        <v>2</v>
      </c>
      <c r="E19" s="22" t="s">
        <v>3</v>
      </c>
    </row>
    <row r="20" spans="1:5" x14ac:dyDescent="0.25">
      <c r="A20" s="9" t="s">
        <v>41</v>
      </c>
      <c r="B20" s="1"/>
      <c r="C20" s="10" t="s">
        <v>21</v>
      </c>
      <c r="D20" s="3"/>
      <c r="E20" s="3"/>
    </row>
    <row r="21" spans="1:5" ht="14.45" customHeight="1" x14ac:dyDescent="0.25">
      <c r="A21" s="9" t="s">
        <v>13</v>
      </c>
      <c r="B21" s="6" t="s">
        <v>8</v>
      </c>
      <c r="C21" s="11">
        <v>2</v>
      </c>
      <c r="D21" s="3">
        <v>0</v>
      </c>
      <c r="E21" s="3">
        <f t="shared" ref="E21:E28" si="1">C21*D21</f>
        <v>0</v>
      </c>
    </row>
    <row r="22" spans="1:5" ht="14.45" customHeight="1" x14ac:dyDescent="0.25">
      <c r="A22" s="9" t="s">
        <v>5</v>
      </c>
      <c r="B22" s="6" t="s">
        <v>8</v>
      </c>
      <c r="C22" s="11">
        <v>1</v>
      </c>
      <c r="D22" s="3">
        <v>0</v>
      </c>
      <c r="E22" s="3">
        <f t="shared" si="1"/>
        <v>0</v>
      </c>
    </row>
    <row r="23" spans="1:5" x14ac:dyDescent="0.25">
      <c r="A23" s="9" t="s">
        <v>6</v>
      </c>
      <c r="B23" s="6" t="s">
        <v>8</v>
      </c>
      <c r="C23" s="11">
        <v>1</v>
      </c>
      <c r="D23" s="3">
        <v>0</v>
      </c>
      <c r="E23" s="3">
        <f t="shared" si="1"/>
        <v>0</v>
      </c>
    </row>
    <row r="24" spans="1:5" x14ac:dyDescent="0.25">
      <c r="A24" s="9" t="s">
        <v>7</v>
      </c>
      <c r="B24" s="6" t="s">
        <v>8</v>
      </c>
      <c r="C24" s="11">
        <v>1</v>
      </c>
      <c r="D24" s="3">
        <v>0</v>
      </c>
      <c r="E24" s="3">
        <f t="shared" si="1"/>
        <v>0</v>
      </c>
    </row>
    <row r="25" spans="1:5" ht="45" x14ac:dyDescent="0.25">
      <c r="A25" s="9" t="s">
        <v>15</v>
      </c>
      <c r="B25" s="6" t="s">
        <v>9</v>
      </c>
      <c r="C25" s="11">
        <v>1</v>
      </c>
      <c r="D25" s="3">
        <v>0</v>
      </c>
      <c r="E25" s="3">
        <f t="shared" si="1"/>
        <v>0</v>
      </c>
    </row>
    <row r="26" spans="1:5" x14ac:dyDescent="0.25">
      <c r="A26" s="9" t="s">
        <v>4</v>
      </c>
      <c r="B26" s="6" t="s">
        <v>9</v>
      </c>
      <c r="C26" s="11">
        <v>1</v>
      </c>
      <c r="D26" s="3">
        <v>0</v>
      </c>
      <c r="E26" s="3">
        <f t="shared" si="1"/>
        <v>0</v>
      </c>
    </row>
    <row r="27" spans="1:5" x14ac:dyDescent="0.25">
      <c r="A27" s="9" t="s">
        <v>14</v>
      </c>
      <c r="B27" s="6" t="s">
        <v>9</v>
      </c>
      <c r="C27" s="11">
        <v>1</v>
      </c>
      <c r="D27" s="3">
        <v>0</v>
      </c>
      <c r="E27" s="3">
        <f t="shared" si="1"/>
        <v>0</v>
      </c>
    </row>
    <row r="28" spans="1:5" ht="60" x14ac:dyDescent="0.25">
      <c r="A28" s="2" t="s">
        <v>10</v>
      </c>
      <c r="B28" s="11" t="s">
        <v>9</v>
      </c>
      <c r="C28" s="11">
        <v>1</v>
      </c>
      <c r="D28" s="3">
        <v>0</v>
      </c>
      <c r="E28" s="3">
        <f t="shared" si="1"/>
        <v>0</v>
      </c>
    </row>
    <row r="29" spans="1:5" x14ac:dyDescent="0.25">
      <c r="A29" s="69" t="s">
        <v>22</v>
      </c>
      <c r="B29" s="70"/>
      <c r="C29" s="70"/>
      <c r="D29" s="71"/>
      <c r="E29" s="5">
        <f>SUM(E21:E28)</f>
        <v>0</v>
      </c>
    </row>
    <row r="30" spans="1:5" ht="30" customHeight="1" x14ac:dyDescent="0.25">
      <c r="A30" s="72" t="s">
        <v>23</v>
      </c>
      <c r="B30" s="73"/>
      <c r="C30" s="74">
        <v>12</v>
      </c>
      <c r="D30" s="75"/>
      <c r="E30" s="12">
        <f>E29*C30</f>
        <v>0</v>
      </c>
    </row>
    <row r="31" spans="1:5" ht="29.25" customHeight="1" x14ac:dyDescent="0.25">
      <c r="A31" s="55" t="s">
        <v>34</v>
      </c>
      <c r="B31" s="55"/>
      <c r="C31" s="55"/>
      <c r="D31" s="55"/>
      <c r="E31" s="55"/>
    </row>
    <row r="33" spans="1:5" x14ac:dyDescent="0.25">
      <c r="A33" s="57" t="s">
        <v>24</v>
      </c>
      <c r="B33" s="58"/>
      <c r="C33" s="58"/>
      <c r="D33" s="58"/>
      <c r="E33" s="58"/>
    </row>
    <row r="34" spans="1:5" x14ac:dyDescent="0.25">
      <c r="A34" s="24" t="s">
        <v>0</v>
      </c>
      <c r="B34" s="22" t="s">
        <v>1</v>
      </c>
      <c r="C34" s="22" t="s">
        <v>12</v>
      </c>
      <c r="D34" s="22" t="s">
        <v>2</v>
      </c>
      <c r="E34" s="22" t="s">
        <v>3</v>
      </c>
    </row>
    <row r="35" spans="1:5" x14ac:dyDescent="0.25">
      <c r="A35" s="9" t="s">
        <v>41</v>
      </c>
      <c r="B35" s="1"/>
      <c r="C35" s="10" t="s">
        <v>25</v>
      </c>
      <c r="D35" s="3"/>
      <c r="E35" s="3"/>
    </row>
    <row r="36" spans="1:5" x14ac:dyDescent="0.25">
      <c r="A36" s="9" t="s">
        <v>13</v>
      </c>
      <c r="B36" s="6" t="s">
        <v>8</v>
      </c>
      <c r="C36" s="11">
        <v>2</v>
      </c>
      <c r="D36" s="3">
        <v>0</v>
      </c>
      <c r="E36" s="3">
        <f t="shared" ref="E36:E43" si="2">C36*D36</f>
        <v>0</v>
      </c>
    </row>
    <row r="37" spans="1:5" x14ac:dyDescent="0.25">
      <c r="A37" s="9" t="s">
        <v>5</v>
      </c>
      <c r="B37" s="6" t="s">
        <v>8</v>
      </c>
      <c r="C37" s="11">
        <v>2</v>
      </c>
      <c r="D37" s="3">
        <v>0</v>
      </c>
      <c r="E37" s="3">
        <f t="shared" si="2"/>
        <v>0</v>
      </c>
    </row>
    <row r="38" spans="1:5" x14ac:dyDescent="0.25">
      <c r="A38" s="9" t="s">
        <v>6</v>
      </c>
      <c r="B38" s="6" t="s">
        <v>8</v>
      </c>
      <c r="C38" s="11">
        <v>2</v>
      </c>
      <c r="D38" s="3">
        <v>0</v>
      </c>
      <c r="E38" s="3">
        <f t="shared" si="2"/>
        <v>0</v>
      </c>
    </row>
    <row r="39" spans="1:5" x14ac:dyDescent="0.25">
      <c r="A39" s="9" t="s">
        <v>7</v>
      </c>
      <c r="B39" s="6" t="s">
        <v>8</v>
      </c>
      <c r="C39" s="11">
        <v>1</v>
      </c>
      <c r="D39" s="3">
        <v>0</v>
      </c>
      <c r="E39" s="3">
        <f t="shared" si="2"/>
        <v>0</v>
      </c>
    </row>
    <row r="40" spans="1:5" ht="45" x14ac:dyDescent="0.25">
      <c r="A40" s="9" t="s">
        <v>15</v>
      </c>
      <c r="B40" s="6" t="s">
        <v>9</v>
      </c>
      <c r="C40" s="11">
        <v>1</v>
      </c>
      <c r="D40" s="3">
        <v>0</v>
      </c>
      <c r="E40" s="15">
        <f t="shared" si="2"/>
        <v>0</v>
      </c>
    </row>
    <row r="41" spans="1:5" x14ac:dyDescent="0.25">
      <c r="A41" s="9" t="s">
        <v>4</v>
      </c>
      <c r="B41" s="6" t="s">
        <v>9</v>
      </c>
      <c r="C41" s="11">
        <v>1</v>
      </c>
      <c r="D41" s="3">
        <v>0</v>
      </c>
      <c r="E41" s="3">
        <f t="shared" si="2"/>
        <v>0</v>
      </c>
    </row>
    <row r="42" spans="1:5" x14ac:dyDescent="0.25">
      <c r="A42" s="9" t="s">
        <v>14</v>
      </c>
      <c r="B42" s="6" t="s">
        <v>9</v>
      </c>
      <c r="C42" s="11">
        <v>1</v>
      </c>
      <c r="D42" s="3">
        <v>0</v>
      </c>
      <c r="E42" s="3">
        <f t="shared" si="2"/>
        <v>0</v>
      </c>
    </row>
    <row r="43" spans="1:5" ht="60" x14ac:dyDescent="0.25">
      <c r="A43" s="2" t="s">
        <v>10</v>
      </c>
      <c r="B43" s="11" t="s">
        <v>9</v>
      </c>
      <c r="C43" s="11">
        <v>1</v>
      </c>
      <c r="D43" s="3">
        <v>0</v>
      </c>
      <c r="E43" s="3">
        <f t="shared" si="2"/>
        <v>0</v>
      </c>
    </row>
    <row r="44" spans="1:5" x14ac:dyDescent="0.25">
      <c r="A44" s="47" t="s">
        <v>26</v>
      </c>
      <c r="B44" s="47"/>
      <c r="C44" s="47"/>
      <c r="D44" s="47"/>
      <c r="E44" s="5">
        <f>SUM(E36:E43)</f>
        <v>0</v>
      </c>
    </row>
    <row r="45" spans="1:5" ht="34.5" customHeight="1" x14ac:dyDescent="0.25">
      <c r="A45" s="59" t="s">
        <v>38</v>
      </c>
      <c r="B45" s="59"/>
      <c r="C45" s="49">
        <v>17</v>
      </c>
      <c r="D45" s="49"/>
      <c r="E45" s="12">
        <f>E44*C45</f>
        <v>0</v>
      </c>
    </row>
    <row r="46" spans="1:5" ht="30.75" customHeight="1" x14ac:dyDescent="0.25">
      <c r="A46" s="53" t="s">
        <v>16</v>
      </c>
      <c r="B46" s="53"/>
      <c r="C46" s="53"/>
      <c r="D46" s="53"/>
      <c r="E46" s="53"/>
    </row>
    <row r="48" spans="1:5" x14ac:dyDescent="0.25">
      <c r="A48" s="57" t="s">
        <v>27</v>
      </c>
      <c r="B48" s="58"/>
      <c r="C48" s="58"/>
      <c r="D48" s="58"/>
      <c r="E48" s="58"/>
    </row>
    <row r="49" spans="1:7" x14ac:dyDescent="0.25">
      <c r="A49" s="24" t="s">
        <v>0</v>
      </c>
      <c r="B49" s="22" t="s">
        <v>1</v>
      </c>
      <c r="C49" s="22" t="s">
        <v>12</v>
      </c>
      <c r="D49" s="22" t="s">
        <v>2</v>
      </c>
      <c r="E49" s="22" t="s">
        <v>3</v>
      </c>
    </row>
    <row r="50" spans="1:7" x14ac:dyDescent="0.25">
      <c r="A50" s="9" t="s">
        <v>41</v>
      </c>
      <c r="B50" s="1"/>
      <c r="C50" s="10" t="s">
        <v>28</v>
      </c>
      <c r="D50" s="3"/>
      <c r="E50" s="3"/>
    </row>
    <row r="51" spans="1:7" x14ac:dyDescent="0.25">
      <c r="A51" s="9" t="s">
        <v>13</v>
      </c>
      <c r="B51" s="6" t="s">
        <v>8</v>
      </c>
      <c r="C51" s="11">
        <v>2.5</v>
      </c>
      <c r="D51" s="3">
        <v>0</v>
      </c>
      <c r="E51" s="3">
        <f t="shared" ref="E51:E54" si="3">C51*D51</f>
        <v>0</v>
      </c>
    </row>
    <row r="52" spans="1:7" x14ac:dyDescent="0.25">
      <c r="A52" s="9" t="s">
        <v>5</v>
      </c>
      <c r="B52" s="6" t="s">
        <v>8</v>
      </c>
      <c r="C52" s="11">
        <v>3</v>
      </c>
      <c r="D52" s="3">
        <v>0</v>
      </c>
      <c r="E52" s="3">
        <f t="shared" si="3"/>
        <v>0</v>
      </c>
    </row>
    <row r="53" spans="1:7" x14ac:dyDescent="0.25">
      <c r="A53" s="9" t="s">
        <v>6</v>
      </c>
      <c r="B53" s="6" t="s">
        <v>8</v>
      </c>
      <c r="C53" s="11">
        <v>2</v>
      </c>
      <c r="D53" s="3">
        <v>0</v>
      </c>
      <c r="E53" s="3">
        <f t="shared" si="3"/>
        <v>0</v>
      </c>
    </row>
    <row r="54" spans="1:7" x14ac:dyDescent="0.25">
      <c r="A54" s="9" t="s">
        <v>7</v>
      </c>
      <c r="B54" s="6" t="s">
        <v>8</v>
      </c>
      <c r="C54" s="11">
        <v>1</v>
      </c>
      <c r="D54" s="3">
        <v>0</v>
      </c>
      <c r="E54" s="3">
        <f t="shared" si="3"/>
        <v>0</v>
      </c>
    </row>
    <row r="55" spans="1:7" ht="45" x14ac:dyDescent="0.25">
      <c r="A55" s="9" t="s">
        <v>15</v>
      </c>
      <c r="B55" s="11" t="s">
        <v>9</v>
      </c>
      <c r="C55" s="11">
        <v>1</v>
      </c>
      <c r="D55" s="3">
        <v>0</v>
      </c>
      <c r="E55" s="15">
        <v>0</v>
      </c>
    </row>
    <row r="56" spans="1:7" x14ac:dyDescent="0.25">
      <c r="A56" s="9" t="s">
        <v>4</v>
      </c>
      <c r="B56" s="6" t="s">
        <v>9</v>
      </c>
      <c r="C56" s="11">
        <v>1</v>
      </c>
      <c r="D56" s="3">
        <v>0</v>
      </c>
      <c r="E56" s="3">
        <f t="shared" ref="E56:E58" si="4">C56*D56</f>
        <v>0</v>
      </c>
    </row>
    <row r="57" spans="1:7" x14ac:dyDescent="0.25">
      <c r="A57" s="9" t="s">
        <v>14</v>
      </c>
      <c r="B57" s="6" t="s">
        <v>9</v>
      </c>
      <c r="C57" s="11">
        <v>1</v>
      </c>
      <c r="D57" s="3">
        <v>0</v>
      </c>
      <c r="E57" s="3">
        <f t="shared" si="4"/>
        <v>0</v>
      </c>
    </row>
    <row r="58" spans="1:7" ht="60" x14ac:dyDescent="0.25">
      <c r="A58" s="2" t="s">
        <v>10</v>
      </c>
      <c r="B58" s="11" t="s">
        <v>9</v>
      </c>
      <c r="C58" s="11">
        <v>1</v>
      </c>
      <c r="D58" s="3">
        <v>0</v>
      </c>
      <c r="E58" s="3">
        <f t="shared" si="4"/>
        <v>0</v>
      </c>
    </row>
    <row r="59" spans="1:7" x14ac:dyDescent="0.25">
      <c r="A59" s="60" t="s">
        <v>29</v>
      </c>
      <c r="B59" s="60"/>
      <c r="C59" s="60"/>
      <c r="D59" s="60"/>
      <c r="E59" s="5">
        <f>SUM(E51:E58)</f>
        <v>0</v>
      </c>
    </row>
    <row r="60" spans="1:7" ht="14.45" customHeight="1" x14ac:dyDescent="0.25">
      <c r="A60" s="48" t="s">
        <v>57</v>
      </c>
      <c r="B60" s="48"/>
      <c r="C60" s="49">
        <v>1</v>
      </c>
      <c r="D60" s="49"/>
      <c r="E60" s="12">
        <f>E59*C60</f>
        <v>0</v>
      </c>
    </row>
    <row r="61" spans="1:7" ht="14.45" customHeight="1" x14ac:dyDescent="0.25">
      <c r="A61" s="61" t="s">
        <v>17</v>
      </c>
      <c r="B61" s="62"/>
      <c r="C61" s="62"/>
      <c r="D61" s="62"/>
      <c r="E61" s="62"/>
    </row>
    <row r="62" spans="1:7" x14ac:dyDescent="0.25">
      <c r="A62" s="56" t="s">
        <v>18</v>
      </c>
      <c r="B62" s="56"/>
      <c r="C62" s="56"/>
      <c r="D62" s="56"/>
      <c r="E62" s="7">
        <f>E30+E45+E60</f>
        <v>0</v>
      </c>
    </row>
    <row r="63" spans="1:7" x14ac:dyDescent="0.25">
      <c r="A63" s="25"/>
      <c r="B63" s="21"/>
      <c r="C63" s="21"/>
      <c r="D63" s="21"/>
      <c r="E63" s="21"/>
      <c r="G63" s="33"/>
    </row>
    <row r="64" spans="1:7" x14ac:dyDescent="0.25">
      <c r="A64" s="41" t="s">
        <v>30</v>
      </c>
      <c r="B64" s="54"/>
      <c r="C64" s="54"/>
      <c r="D64" s="54"/>
      <c r="E64" s="54"/>
      <c r="G64" s="33"/>
    </row>
    <row r="65" spans="1:7" x14ac:dyDescent="0.25">
      <c r="A65" s="26" t="s">
        <v>0</v>
      </c>
      <c r="B65" s="26" t="s">
        <v>1</v>
      </c>
      <c r="C65" s="26" t="s">
        <v>12</v>
      </c>
      <c r="D65" s="26" t="s">
        <v>2</v>
      </c>
      <c r="E65" s="26" t="s">
        <v>3</v>
      </c>
      <c r="G65" s="34"/>
    </row>
    <row r="66" spans="1:7" x14ac:dyDescent="0.25">
      <c r="A66" s="8" t="s">
        <v>41</v>
      </c>
      <c r="B66" s="1"/>
      <c r="C66" s="10" t="s">
        <v>31</v>
      </c>
      <c r="D66" s="3"/>
      <c r="E66" s="3"/>
      <c r="G66" s="33"/>
    </row>
    <row r="67" spans="1:7" x14ac:dyDescent="0.25">
      <c r="A67" s="9" t="s">
        <v>13</v>
      </c>
      <c r="B67" s="11" t="s">
        <v>8</v>
      </c>
      <c r="C67" s="11">
        <v>1.5</v>
      </c>
      <c r="D67" s="14">
        <v>0</v>
      </c>
      <c r="E67" s="14">
        <f t="shared" ref="E67:E70" si="5">C67*D67</f>
        <v>0</v>
      </c>
      <c r="G67" s="33"/>
    </row>
    <row r="68" spans="1:7" x14ac:dyDescent="0.25">
      <c r="A68" s="9" t="s">
        <v>5</v>
      </c>
      <c r="B68" s="11" t="s">
        <v>8</v>
      </c>
      <c r="C68" s="11">
        <v>1</v>
      </c>
      <c r="D68" s="14">
        <v>0</v>
      </c>
      <c r="E68" s="14">
        <f t="shared" si="5"/>
        <v>0</v>
      </c>
    </row>
    <row r="69" spans="1:7" ht="15" customHeight="1" x14ac:dyDescent="0.25">
      <c r="A69" s="9" t="s">
        <v>6</v>
      </c>
      <c r="B69" s="11" t="s">
        <v>8</v>
      </c>
      <c r="C69" s="11">
        <v>1</v>
      </c>
      <c r="D69" s="14">
        <v>0</v>
      </c>
      <c r="E69" s="14">
        <f t="shared" si="5"/>
        <v>0</v>
      </c>
    </row>
    <row r="70" spans="1:7" ht="15" customHeight="1" x14ac:dyDescent="0.25">
      <c r="A70" s="9" t="s">
        <v>7</v>
      </c>
      <c r="B70" s="11" t="s">
        <v>8</v>
      </c>
      <c r="C70" s="11">
        <v>1</v>
      </c>
      <c r="D70" s="14">
        <v>0</v>
      </c>
      <c r="E70" s="14">
        <f t="shared" si="5"/>
        <v>0</v>
      </c>
    </row>
    <row r="71" spans="1:7" ht="24" customHeight="1" x14ac:dyDescent="0.25">
      <c r="A71" s="9" t="s">
        <v>15</v>
      </c>
      <c r="B71" s="11" t="s">
        <v>9</v>
      </c>
      <c r="C71" s="11">
        <v>1</v>
      </c>
      <c r="D71" s="14">
        <v>0</v>
      </c>
      <c r="E71" s="15">
        <f>D71</f>
        <v>0</v>
      </c>
    </row>
    <row r="72" spans="1:7" x14ac:dyDescent="0.25">
      <c r="A72" s="8" t="s">
        <v>4</v>
      </c>
      <c r="B72" s="11" t="s">
        <v>9</v>
      </c>
      <c r="C72" s="11">
        <v>1</v>
      </c>
      <c r="D72" s="14">
        <v>0</v>
      </c>
      <c r="E72" s="14">
        <f t="shared" ref="E72:E74" si="6">C72*D72</f>
        <v>0</v>
      </c>
    </row>
    <row r="73" spans="1:7" x14ac:dyDescent="0.25">
      <c r="A73" s="9" t="s">
        <v>14</v>
      </c>
      <c r="B73" s="11" t="s">
        <v>9</v>
      </c>
      <c r="C73" s="11">
        <v>1</v>
      </c>
      <c r="D73" s="14">
        <v>0</v>
      </c>
      <c r="E73" s="14">
        <f t="shared" si="6"/>
        <v>0</v>
      </c>
      <c r="G73" s="4"/>
    </row>
    <row r="74" spans="1:7" ht="60" x14ac:dyDescent="0.25">
      <c r="A74" s="2" t="s">
        <v>10</v>
      </c>
      <c r="B74" s="11" t="s">
        <v>9</v>
      </c>
      <c r="C74" s="11">
        <v>1</v>
      </c>
      <c r="D74" s="14">
        <v>0</v>
      </c>
      <c r="E74" s="14">
        <f t="shared" si="6"/>
        <v>0</v>
      </c>
      <c r="G74" s="32"/>
    </row>
    <row r="75" spans="1:7" x14ac:dyDescent="0.25">
      <c r="A75" s="47" t="s">
        <v>32</v>
      </c>
      <c r="B75" s="47"/>
      <c r="C75" s="47"/>
      <c r="D75" s="47"/>
      <c r="E75" s="5">
        <f>SUM(E67:E74)</f>
        <v>0</v>
      </c>
    </row>
    <row r="76" spans="1:7" x14ac:dyDescent="0.25">
      <c r="A76" s="48" t="s">
        <v>55</v>
      </c>
      <c r="B76" s="48"/>
      <c r="C76" s="49">
        <v>11</v>
      </c>
      <c r="D76" s="49"/>
      <c r="E76" s="12">
        <f>E75*C76</f>
        <v>0</v>
      </c>
    </row>
    <row r="77" spans="1:7" x14ac:dyDescent="0.25">
      <c r="A77" s="53" t="s">
        <v>19</v>
      </c>
      <c r="B77" s="53"/>
      <c r="C77" s="53"/>
      <c r="D77" s="53"/>
      <c r="E77" s="53"/>
    </row>
    <row r="79" spans="1:7" x14ac:dyDescent="0.25">
      <c r="A79" s="41" t="s">
        <v>33</v>
      </c>
      <c r="B79" s="54"/>
      <c r="C79" s="54"/>
      <c r="D79" s="54"/>
      <c r="E79" s="54"/>
    </row>
    <row r="80" spans="1:7" x14ac:dyDescent="0.25">
      <c r="A80" s="26" t="s">
        <v>0</v>
      </c>
      <c r="B80" s="26" t="s">
        <v>1</v>
      </c>
      <c r="C80" s="26" t="s">
        <v>12</v>
      </c>
      <c r="D80" s="26" t="s">
        <v>2</v>
      </c>
      <c r="E80" s="26" t="s">
        <v>3</v>
      </c>
    </row>
    <row r="81" spans="1:7" x14ac:dyDescent="0.25">
      <c r="A81" s="8" t="s">
        <v>41</v>
      </c>
      <c r="B81" s="1"/>
      <c r="C81" s="10" t="s">
        <v>21</v>
      </c>
      <c r="D81" s="3"/>
      <c r="E81" s="3"/>
    </row>
    <row r="82" spans="1:7" x14ac:dyDescent="0.25">
      <c r="A82" s="9" t="s">
        <v>13</v>
      </c>
      <c r="B82" s="11" t="s">
        <v>8</v>
      </c>
      <c r="C82" s="11">
        <v>2.5</v>
      </c>
      <c r="D82" s="14">
        <v>0</v>
      </c>
      <c r="E82" s="14">
        <f t="shared" ref="E82:E85" si="7">C82*D82</f>
        <v>0</v>
      </c>
    </row>
    <row r="83" spans="1:7" x14ac:dyDescent="0.25">
      <c r="A83" s="9" t="s">
        <v>5</v>
      </c>
      <c r="B83" s="11" t="s">
        <v>8</v>
      </c>
      <c r="C83" s="11">
        <v>2.5</v>
      </c>
      <c r="D83" s="14">
        <v>0</v>
      </c>
      <c r="E83" s="14">
        <f t="shared" si="7"/>
        <v>0</v>
      </c>
    </row>
    <row r="84" spans="1:7" x14ac:dyDescent="0.25">
      <c r="A84" s="9" t="s">
        <v>6</v>
      </c>
      <c r="B84" s="11" t="s">
        <v>8</v>
      </c>
      <c r="C84" s="11">
        <v>2</v>
      </c>
      <c r="D84" s="14">
        <v>0</v>
      </c>
      <c r="E84" s="14">
        <f t="shared" si="7"/>
        <v>0</v>
      </c>
    </row>
    <row r="85" spans="1:7" x14ac:dyDescent="0.25">
      <c r="A85" s="9" t="s">
        <v>7</v>
      </c>
      <c r="B85" s="11" t="s">
        <v>8</v>
      </c>
      <c r="C85" s="11">
        <v>1</v>
      </c>
      <c r="D85" s="14">
        <v>0</v>
      </c>
      <c r="E85" s="14">
        <f t="shared" si="7"/>
        <v>0</v>
      </c>
      <c r="G85" s="4"/>
    </row>
    <row r="86" spans="1:7" ht="45" x14ac:dyDescent="0.25">
      <c r="A86" s="9" t="s">
        <v>15</v>
      </c>
      <c r="B86" s="11" t="s">
        <v>9</v>
      </c>
      <c r="C86" s="11">
        <v>1</v>
      </c>
      <c r="D86" s="14">
        <v>0</v>
      </c>
      <c r="E86" s="15">
        <v>0</v>
      </c>
      <c r="G86" s="35"/>
    </row>
    <row r="87" spans="1:7" x14ac:dyDescent="0.25">
      <c r="A87" s="8" t="s">
        <v>4</v>
      </c>
      <c r="B87" s="11" t="s">
        <v>9</v>
      </c>
      <c r="C87" s="11">
        <v>1</v>
      </c>
      <c r="D87" s="14">
        <v>0</v>
      </c>
      <c r="E87" s="14">
        <f t="shared" ref="E87:E89" si="8">C87*D87</f>
        <v>0</v>
      </c>
      <c r="G87" s="34"/>
    </row>
    <row r="88" spans="1:7" x14ac:dyDescent="0.25">
      <c r="A88" s="9" t="s">
        <v>14</v>
      </c>
      <c r="B88" s="11" t="s">
        <v>9</v>
      </c>
      <c r="C88" s="11">
        <v>1</v>
      </c>
      <c r="D88" s="14">
        <v>0</v>
      </c>
      <c r="E88" s="14">
        <f t="shared" si="8"/>
        <v>0</v>
      </c>
      <c r="G88" s="33"/>
    </row>
    <row r="89" spans="1:7" ht="60" x14ac:dyDescent="0.25">
      <c r="A89" s="2" t="s">
        <v>10</v>
      </c>
      <c r="B89" s="11" t="s">
        <v>9</v>
      </c>
      <c r="C89" s="11">
        <v>1</v>
      </c>
      <c r="D89" s="14">
        <v>0</v>
      </c>
      <c r="E89" s="14">
        <f t="shared" si="8"/>
        <v>0</v>
      </c>
      <c r="G89" s="33"/>
    </row>
    <row r="90" spans="1:7" x14ac:dyDescent="0.25">
      <c r="A90" s="47" t="s">
        <v>22</v>
      </c>
      <c r="B90" s="47"/>
      <c r="C90" s="47"/>
      <c r="D90" s="47"/>
      <c r="E90" s="5">
        <f>SUM(E82:E89)</f>
        <v>0</v>
      </c>
      <c r="G90" s="33"/>
    </row>
    <row r="91" spans="1:7" x14ac:dyDescent="0.25">
      <c r="A91" s="48" t="s">
        <v>23</v>
      </c>
      <c r="B91" s="48"/>
      <c r="C91" s="49">
        <v>11</v>
      </c>
      <c r="D91" s="49"/>
      <c r="E91" s="12">
        <f>E90*C91</f>
        <v>0</v>
      </c>
      <c r="G91" s="33"/>
    </row>
    <row r="92" spans="1:7" x14ac:dyDescent="0.25">
      <c r="A92" s="53" t="s">
        <v>34</v>
      </c>
      <c r="B92" s="53"/>
      <c r="C92" s="53"/>
      <c r="D92" s="53"/>
      <c r="E92" s="53"/>
      <c r="G92" s="33"/>
    </row>
    <row r="93" spans="1:7" x14ac:dyDescent="0.25">
      <c r="G93" s="33"/>
    </row>
    <row r="94" spans="1:7" x14ac:dyDescent="0.25">
      <c r="A94" s="41" t="s">
        <v>35</v>
      </c>
      <c r="B94" s="54"/>
      <c r="C94" s="54"/>
      <c r="D94" s="54"/>
      <c r="E94" s="54"/>
      <c r="G94" s="33"/>
    </row>
    <row r="95" spans="1:7" x14ac:dyDescent="0.25">
      <c r="A95" s="26" t="s">
        <v>0</v>
      </c>
      <c r="B95" s="26" t="s">
        <v>1</v>
      </c>
      <c r="C95" s="26" t="s">
        <v>12</v>
      </c>
      <c r="D95" s="26" t="s">
        <v>2</v>
      </c>
      <c r="E95" s="26" t="s">
        <v>3</v>
      </c>
      <c r="G95" s="33"/>
    </row>
    <row r="96" spans="1:7" x14ac:dyDescent="0.25">
      <c r="A96" s="8" t="s">
        <v>40</v>
      </c>
      <c r="B96" s="1"/>
      <c r="C96" s="10" t="s">
        <v>25</v>
      </c>
      <c r="D96" s="3"/>
      <c r="E96" s="3"/>
      <c r="G96" s="33"/>
    </row>
    <row r="97" spans="1:8" x14ac:dyDescent="0.25">
      <c r="A97" s="9" t="s">
        <v>13</v>
      </c>
      <c r="B97" s="11" t="s">
        <v>8</v>
      </c>
      <c r="C97" s="11">
        <v>4</v>
      </c>
      <c r="D97" s="14">
        <v>0</v>
      </c>
      <c r="E97" s="14">
        <f t="shared" ref="E97:E100" si="9">C97*D97</f>
        <v>0</v>
      </c>
      <c r="G97" s="33"/>
    </row>
    <row r="98" spans="1:8" x14ac:dyDescent="0.25">
      <c r="A98" s="9" t="s">
        <v>5</v>
      </c>
      <c r="B98" s="11" t="s">
        <v>8</v>
      </c>
      <c r="C98" s="11">
        <v>3.5</v>
      </c>
      <c r="D98" s="14">
        <v>0</v>
      </c>
      <c r="E98" s="14">
        <f t="shared" si="9"/>
        <v>0</v>
      </c>
      <c r="G98" s="33"/>
    </row>
    <row r="99" spans="1:8" x14ac:dyDescent="0.25">
      <c r="A99" s="9" t="s">
        <v>6</v>
      </c>
      <c r="B99" s="11" t="s">
        <v>8</v>
      </c>
      <c r="C99" s="11">
        <v>3</v>
      </c>
      <c r="D99" s="14">
        <v>0</v>
      </c>
      <c r="E99" s="14">
        <f t="shared" si="9"/>
        <v>0</v>
      </c>
      <c r="G99" s="33"/>
    </row>
    <row r="100" spans="1:8" x14ac:dyDescent="0.25">
      <c r="A100" s="9" t="s">
        <v>7</v>
      </c>
      <c r="B100" s="11" t="s">
        <v>8</v>
      </c>
      <c r="C100" s="11">
        <v>1</v>
      </c>
      <c r="D100" s="14">
        <v>0</v>
      </c>
      <c r="E100" s="14">
        <f t="shared" si="9"/>
        <v>0</v>
      </c>
      <c r="G100" s="34"/>
    </row>
    <row r="101" spans="1:8" ht="45" x14ac:dyDescent="0.25">
      <c r="A101" s="9" t="s">
        <v>15</v>
      </c>
      <c r="B101" s="11" t="s">
        <v>9</v>
      </c>
      <c r="C101" s="11">
        <v>1</v>
      </c>
      <c r="D101" s="14">
        <v>0</v>
      </c>
      <c r="E101" s="15">
        <v>0</v>
      </c>
      <c r="G101" s="34"/>
    </row>
    <row r="102" spans="1:8" x14ac:dyDescent="0.25">
      <c r="A102" s="8" t="s">
        <v>4</v>
      </c>
      <c r="B102" s="11" t="s">
        <v>9</v>
      </c>
      <c r="C102" s="11">
        <v>1</v>
      </c>
      <c r="D102" s="14">
        <v>0</v>
      </c>
      <c r="E102" s="14">
        <f t="shared" ref="E102:E104" si="10">C102*D102</f>
        <v>0</v>
      </c>
      <c r="G102" s="33"/>
    </row>
    <row r="103" spans="1:8" x14ac:dyDescent="0.25">
      <c r="A103" s="9" t="s">
        <v>14</v>
      </c>
      <c r="B103" s="11" t="s">
        <v>9</v>
      </c>
      <c r="C103" s="11">
        <v>1</v>
      </c>
      <c r="D103" s="14">
        <v>0</v>
      </c>
      <c r="E103" s="14">
        <f t="shared" si="10"/>
        <v>0</v>
      </c>
      <c r="G103" s="33"/>
    </row>
    <row r="104" spans="1:8" ht="60" x14ac:dyDescent="0.25">
      <c r="A104" s="2" t="s">
        <v>10</v>
      </c>
      <c r="B104" s="11" t="s">
        <v>9</v>
      </c>
      <c r="C104" s="11">
        <v>1</v>
      </c>
      <c r="D104" s="14">
        <v>0</v>
      </c>
      <c r="E104" s="14">
        <f t="shared" si="10"/>
        <v>0</v>
      </c>
      <c r="G104" s="35"/>
      <c r="H104" s="4"/>
    </row>
    <row r="105" spans="1:8" x14ac:dyDescent="0.25">
      <c r="A105" s="47" t="s">
        <v>36</v>
      </c>
      <c r="B105" s="47"/>
      <c r="C105" s="47"/>
      <c r="D105" s="47"/>
      <c r="E105" s="5">
        <f>SUM(E97:E104)</f>
        <v>0</v>
      </c>
    </row>
    <row r="106" spans="1:8" x14ac:dyDescent="0.25">
      <c r="A106" s="48" t="s">
        <v>38</v>
      </c>
      <c r="B106" s="48"/>
      <c r="C106" s="49">
        <v>7</v>
      </c>
      <c r="D106" s="49"/>
      <c r="E106" s="12">
        <f>E105*C106</f>
        <v>0</v>
      </c>
    </row>
    <row r="107" spans="1:8" x14ac:dyDescent="0.25">
      <c r="A107" s="53" t="s">
        <v>37</v>
      </c>
      <c r="B107" s="53"/>
      <c r="C107" s="53"/>
      <c r="D107" s="53"/>
      <c r="E107" s="53"/>
    </row>
    <row r="108" spans="1:8" x14ac:dyDescent="0.25">
      <c r="A108" s="28"/>
      <c r="B108" s="28"/>
      <c r="C108" s="28"/>
      <c r="D108" s="28"/>
      <c r="E108" s="28"/>
    </row>
    <row r="109" spans="1:8" x14ac:dyDescent="0.25">
      <c r="A109" s="41" t="s">
        <v>65</v>
      </c>
      <c r="B109" s="54"/>
      <c r="C109" s="54"/>
      <c r="D109" s="54"/>
      <c r="E109" s="54"/>
    </row>
    <row r="110" spans="1:8" x14ac:dyDescent="0.25">
      <c r="A110" s="26" t="s">
        <v>0</v>
      </c>
      <c r="B110" s="26" t="s">
        <v>1</v>
      </c>
      <c r="C110" s="26" t="s">
        <v>12</v>
      </c>
      <c r="D110" s="26" t="s">
        <v>2</v>
      </c>
      <c r="E110" s="26" t="s">
        <v>3</v>
      </c>
    </row>
    <row r="111" spans="1:8" x14ac:dyDescent="0.25">
      <c r="A111" s="8" t="s">
        <v>40</v>
      </c>
      <c r="B111" s="1"/>
      <c r="C111" s="10" t="s">
        <v>28</v>
      </c>
      <c r="D111" s="3"/>
      <c r="E111" s="3"/>
    </row>
    <row r="112" spans="1:8" x14ac:dyDescent="0.25">
      <c r="A112" s="9" t="s">
        <v>13</v>
      </c>
      <c r="B112" s="11" t="s">
        <v>8</v>
      </c>
      <c r="C112" s="11">
        <v>5</v>
      </c>
      <c r="D112" s="14">
        <v>0</v>
      </c>
      <c r="E112" s="14">
        <f t="shared" ref="E112:E115" si="11">C112*D112</f>
        <v>0</v>
      </c>
    </row>
    <row r="113" spans="1:7" x14ac:dyDescent="0.25">
      <c r="A113" s="9" t="s">
        <v>5</v>
      </c>
      <c r="B113" s="11" t="s">
        <v>8</v>
      </c>
      <c r="C113" s="11">
        <v>4.5</v>
      </c>
      <c r="D113" s="14">
        <v>0</v>
      </c>
      <c r="E113" s="14">
        <f t="shared" si="11"/>
        <v>0</v>
      </c>
    </row>
    <row r="114" spans="1:7" x14ac:dyDescent="0.25">
      <c r="A114" s="9" t="s">
        <v>6</v>
      </c>
      <c r="B114" s="11" t="s">
        <v>8</v>
      </c>
      <c r="C114" s="11">
        <v>3</v>
      </c>
      <c r="D114" s="14">
        <v>0</v>
      </c>
      <c r="E114" s="14">
        <f t="shared" si="11"/>
        <v>0</v>
      </c>
    </row>
    <row r="115" spans="1:7" x14ac:dyDescent="0.25">
      <c r="A115" s="9" t="s">
        <v>7</v>
      </c>
      <c r="B115" s="11" t="s">
        <v>8</v>
      </c>
      <c r="C115" s="11">
        <v>1</v>
      </c>
      <c r="D115" s="14">
        <v>0</v>
      </c>
      <c r="E115" s="14">
        <f t="shared" si="11"/>
        <v>0</v>
      </c>
    </row>
    <row r="116" spans="1:7" ht="45" x14ac:dyDescent="0.25">
      <c r="A116" s="9" t="s">
        <v>15</v>
      </c>
      <c r="B116" s="11" t="s">
        <v>9</v>
      </c>
      <c r="C116" s="11">
        <v>1</v>
      </c>
      <c r="D116" s="14">
        <v>0</v>
      </c>
      <c r="E116" s="15">
        <f>D116</f>
        <v>0</v>
      </c>
    </row>
    <row r="117" spans="1:7" x14ac:dyDescent="0.25">
      <c r="A117" s="8" t="s">
        <v>4</v>
      </c>
      <c r="B117" s="11" t="s">
        <v>9</v>
      </c>
      <c r="C117" s="11">
        <v>1</v>
      </c>
      <c r="D117" s="14">
        <v>0</v>
      </c>
      <c r="E117" s="14">
        <f t="shared" ref="E117:E119" si="12">C117*D117</f>
        <v>0</v>
      </c>
    </row>
    <row r="118" spans="1:7" x14ac:dyDescent="0.25">
      <c r="A118" s="9" t="s">
        <v>14</v>
      </c>
      <c r="B118" s="11" t="s">
        <v>9</v>
      </c>
      <c r="C118" s="11">
        <v>1</v>
      </c>
      <c r="D118" s="14">
        <v>0</v>
      </c>
      <c r="E118" s="14">
        <f t="shared" si="12"/>
        <v>0</v>
      </c>
    </row>
    <row r="119" spans="1:7" ht="60" x14ac:dyDescent="0.25">
      <c r="A119" s="2" t="s">
        <v>10</v>
      </c>
      <c r="B119" s="11" t="s">
        <v>9</v>
      </c>
      <c r="C119" s="11">
        <v>1</v>
      </c>
      <c r="D119" s="14">
        <v>0</v>
      </c>
      <c r="E119" s="14">
        <f t="shared" si="12"/>
        <v>0</v>
      </c>
      <c r="F119" s="4"/>
      <c r="G119" s="4"/>
    </row>
    <row r="120" spans="1:7" x14ac:dyDescent="0.25">
      <c r="A120" s="47" t="s">
        <v>36</v>
      </c>
      <c r="B120" s="47"/>
      <c r="C120" s="47"/>
      <c r="D120" s="47"/>
      <c r="E120" s="5">
        <f>SUM(E112:E119)</f>
        <v>0</v>
      </c>
    </row>
    <row r="121" spans="1:7" x14ac:dyDescent="0.25">
      <c r="A121" s="48" t="s">
        <v>57</v>
      </c>
      <c r="B121" s="48"/>
      <c r="C121" s="49">
        <v>0</v>
      </c>
      <c r="D121" s="49"/>
      <c r="E121" s="12">
        <f>E120*C121</f>
        <v>0</v>
      </c>
    </row>
    <row r="122" spans="1:7" x14ac:dyDescent="0.25">
      <c r="A122" s="55" t="s">
        <v>66</v>
      </c>
      <c r="B122" s="53"/>
      <c r="C122" s="53"/>
      <c r="D122" s="53"/>
      <c r="E122" s="53"/>
    </row>
    <row r="123" spans="1:7" x14ac:dyDescent="0.25">
      <c r="A123" s="56" t="s">
        <v>69</v>
      </c>
      <c r="B123" s="56"/>
      <c r="C123" s="56"/>
      <c r="D123" s="56"/>
      <c r="E123" s="36">
        <f>E121+E106+E91+E76</f>
        <v>0</v>
      </c>
    </row>
    <row r="124" spans="1:7" x14ac:dyDescent="0.25">
      <c r="A124" s="28"/>
      <c r="B124" s="28"/>
      <c r="C124" s="28"/>
      <c r="D124" s="28"/>
      <c r="E124" s="28"/>
    </row>
    <row r="125" spans="1:7" x14ac:dyDescent="0.25">
      <c r="A125" s="41" t="s">
        <v>39</v>
      </c>
      <c r="B125" s="54"/>
      <c r="C125" s="54"/>
      <c r="D125" s="54"/>
      <c r="E125" s="54"/>
    </row>
    <row r="126" spans="1:7" x14ac:dyDescent="0.25">
      <c r="A126" s="26" t="s">
        <v>0</v>
      </c>
      <c r="B126" s="26" t="s">
        <v>1</v>
      </c>
      <c r="C126" s="26" t="s">
        <v>12</v>
      </c>
      <c r="D126" s="26" t="s">
        <v>2</v>
      </c>
      <c r="E126" s="26" t="s">
        <v>3</v>
      </c>
    </row>
    <row r="127" spans="1:7" x14ac:dyDescent="0.25">
      <c r="A127" s="8" t="s">
        <v>41</v>
      </c>
      <c r="B127" s="1"/>
      <c r="C127" s="10"/>
      <c r="D127" s="3"/>
      <c r="E127" s="3"/>
    </row>
    <row r="128" spans="1:7" ht="30" x14ac:dyDescent="0.25">
      <c r="A128" s="9" t="s">
        <v>43</v>
      </c>
      <c r="B128" s="11" t="s">
        <v>8</v>
      </c>
      <c r="C128" s="11">
        <v>1</v>
      </c>
      <c r="D128" s="14">
        <v>0</v>
      </c>
      <c r="E128" s="14">
        <f>C128*D128</f>
        <v>0</v>
      </c>
    </row>
    <row r="129" spans="1:5" x14ac:dyDescent="0.25">
      <c r="A129" s="9" t="s">
        <v>44</v>
      </c>
      <c r="B129" s="11" t="s">
        <v>8</v>
      </c>
      <c r="C129" s="11">
        <v>0.5</v>
      </c>
      <c r="D129" s="14">
        <v>0</v>
      </c>
      <c r="E129" s="14">
        <f t="shared" ref="E129" si="13">C129*D129</f>
        <v>0</v>
      </c>
    </row>
    <row r="130" spans="1:5" x14ac:dyDescent="0.25">
      <c r="A130" s="9" t="s">
        <v>45</v>
      </c>
      <c r="B130" s="11" t="s">
        <v>8</v>
      </c>
      <c r="C130" s="11">
        <v>0.5</v>
      </c>
      <c r="D130" s="14">
        <v>0</v>
      </c>
      <c r="E130" s="14">
        <f>C130*D130</f>
        <v>0</v>
      </c>
    </row>
    <row r="131" spans="1:5" x14ac:dyDescent="0.25">
      <c r="A131" s="9" t="s">
        <v>42</v>
      </c>
      <c r="B131" s="11" t="s">
        <v>9</v>
      </c>
      <c r="C131" s="11">
        <v>0.5</v>
      </c>
      <c r="D131" s="14">
        <v>0</v>
      </c>
      <c r="E131" s="15">
        <f>C131*D131</f>
        <v>0</v>
      </c>
    </row>
    <row r="132" spans="1:5" ht="30" x14ac:dyDescent="0.25">
      <c r="A132" s="9" t="s">
        <v>46</v>
      </c>
      <c r="B132" s="11" t="s">
        <v>47</v>
      </c>
      <c r="C132" s="11">
        <v>1</v>
      </c>
      <c r="D132" s="14">
        <v>0</v>
      </c>
      <c r="E132" s="15">
        <f>C132*D132</f>
        <v>0</v>
      </c>
    </row>
    <row r="133" spans="1:5" ht="60" x14ac:dyDescent="0.25">
      <c r="A133" s="2" t="s">
        <v>10</v>
      </c>
      <c r="B133" s="11" t="s">
        <v>9</v>
      </c>
      <c r="C133" s="11">
        <v>1</v>
      </c>
      <c r="D133" s="14">
        <v>0</v>
      </c>
      <c r="E133" s="14">
        <f t="shared" ref="E133" si="14">C133*D133</f>
        <v>0</v>
      </c>
    </row>
    <row r="134" spans="1:5" x14ac:dyDescent="0.25">
      <c r="A134" s="47" t="s">
        <v>11</v>
      </c>
      <c r="B134" s="47"/>
      <c r="C134" s="47"/>
      <c r="D134" s="47"/>
      <c r="E134" s="5">
        <f>SUM(E128:E133)</f>
        <v>0</v>
      </c>
    </row>
    <row r="135" spans="1:5" x14ac:dyDescent="0.25">
      <c r="A135" s="48" t="s">
        <v>52</v>
      </c>
      <c r="B135" s="48"/>
      <c r="C135" s="49">
        <v>100</v>
      </c>
      <c r="D135" s="49"/>
      <c r="E135" s="12">
        <f>E134*C135</f>
        <v>0</v>
      </c>
    </row>
    <row r="137" spans="1:5" x14ac:dyDescent="0.25">
      <c r="A137" s="29" t="s">
        <v>48</v>
      </c>
      <c r="B137" s="50" t="s">
        <v>3</v>
      </c>
      <c r="C137" s="50"/>
    </row>
    <row r="138" spans="1:5" x14ac:dyDescent="0.25">
      <c r="A138" s="19" t="s">
        <v>64</v>
      </c>
      <c r="B138" s="51">
        <f>E16</f>
        <v>0</v>
      </c>
      <c r="C138" s="52"/>
    </row>
    <row r="139" spans="1:5" x14ac:dyDescent="0.25">
      <c r="A139" s="16" t="s">
        <v>50</v>
      </c>
      <c r="B139" s="44">
        <f>E30</f>
        <v>0</v>
      </c>
      <c r="C139" s="44"/>
    </row>
    <row r="140" spans="1:5" x14ac:dyDescent="0.25">
      <c r="A140" s="16" t="s">
        <v>56</v>
      </c>
      <c r="B140" s="44">
        <f>E45</f>
        <v>0</v>
      </c>
      <c r="C140" s="44"/>
    </row>
    <row r="141" spans="1:5" x14ac:dyDescent="0.25">
      <c r="A141" s="17" t="s">
        <v>58</v>
      </c>
      <c r="B141" s="44">
        <f>E60</f>
        <v>0</v>
      </c>
      <c r="C141" s="44"/>
    </row>
    <row r="142" spans="1:5" x14ac:dyDescent="0.25">
      <c r="A142" s="26" t="s">
        <v>49</v>
      </c>
      <c r="B142" s="40">
        <f>B138+B139+B140+B141</f>
        <v>0</v>
      </c>
      <c r="C142" s="40"/>
    </row>
    <row r="143" spans="1:5" x14ac:dyDescent="0.25">
      <c r="A143" s="19" t="s">
        <v>51</v>
      </c>
      <c r="B143" s="45"/>
      <c r="C143" s="45"/>
    </row>
    <row r="144" spans="1:5" ht="30" x14ac:dyDescent="0.25">
      <c r="A144" s="20" t="s">
        <v>55</v>
      </c>
      <c r="B144" s="46">
        <f>E76</f>
        <v>0</v>
      </c>
      <c r="C144" s="45"/>
    </row>
    <row r="145" spans="1:3" x14ac:dyDescent="0.25">
      <c r="A145" s="16" t="s">
        <v>50</v>
      </c>
      <c r="B145" s="37">
        <f>E91</f>
        <v>0</v>
      </c>
      <c r="C145" s="37"/>
    </row>
    <row r="146" spans="1:3" x14ac:dyDescent="0.25">
      <c r="A146" s="16" t="s">
        <v>56</v>
      </c>
      <c r="B146" s="44">
        <f>E106</f>
        <v>0</v>
      </c>
      <c r="C146" s="44"/>
    </row>
    <row r="147" spans="1:3" x14ac:dyDescent="0.25">
      <c r="A147" s="18" t="s">
        <v>58</v>
      </c>
      <c r="B147" s="38">
        <f>E121</f>
        <v>0</v>
      </c>
      <c r="C147" s="38"/>
    </row>
    <row r="148" spans="1:3" x14ac:dyDescent="0.25">
      <c r="A148" s="27" t="s">
        <v>53</v>
      </c>
      <c r="B148" s="39">
        <f>B144+B145+B146+B147</f>
        <v>0</v>
      </c>
      <c r="C148" s="39"/>
    </row>
    <row r="149" spans="1:3" x14ac:dyDescent="0.25">
      <c r="A149" s="27" t="s">
        <v>54</v>
      </c>
      <c r="B149" s="40">
        <f>E135</f>
        <v>0</v>
      </c>
      <c r="C149" s="41"/>
    </row>
    <row r="150" spans="1:3" x14ac:dyDescent="0.25">
      <c r="A150" s="13" t="s">
        <v>3</v>
      </c>
      <c r="B150" s="42">
        <f>B142+B148+B149</f>
        <v>0</v>
      </c>
      <c r="C150" s="43"/>
    </row>
    <row r="151" spans="1:3" x14ac:dyDescent="0.25">
      <c r="A151" s="13" t="s">
        <v>67</v>
      </c>
      <c r="B151" s="63">
        <f>B150*15%</f>
        <v>0</v>
      </c>
      <c r="C151" s="64"/>
    </row>
    <row r="152" spans="1:3" x14ac:dyDescent="0.25">
      <c r="A152" s="13" t="s">
        <v>68</v>
      </c>
      <c r="B152" s="63">
        <f>B150+B151</f>
        <v>0</v>
      </c>
      <c r="C152" s="64"/>
    </row>
    <row r="153" spans="1:3" x14ac:dyDescent="0.25">
      <c r="A153" s="30"/>
      <c r="B153" s="31"/>
      <c r="C153" s="31"/>
    </row>
    <row r="154" spans="1:3" x14ac:dyDescent="0.25">
      <c r="A154" s="30"/>
      <c r="B154" s="31"/>
      <c r="C154" s="31"/>
    </row>
    <row r="155" spans="1:3" x14ac:dyDescent="0.25">
      <c r="A155" s="30"/>
      <c r="B155" s="31"/>
      <c r="C155" s="31"/>
    </row>
  </sheetData>
  <mergeCells count="66">
    <mergeCell ref="B151:C151"/>
    <mergeCell ref="B152:C152"/>
    <mergeCell ref="A31:E31"/>
    <mergeCell ref="A1:A2"/>
    <mergeCell ref="A18:E18"/>
    <mergeCell ref="A29:D29"/>
    <mergeCell ref="A30:B30"/>
    <mergeCell ref="C30:D30"/>
    <mergeCell ref="A15:D15"/>
    <mergeCell ref="A16:B16"/>
    <mergeCell ref="C16:D16"/>
    <mergeCell ref="A17:E17"/>
    <mergeCell ref="A4:E4"/>
    <mergeCell ref="B1:E1"/>
    <mergeCell ref="B2:E2"/>
    <mergeCell ref="B3:E3"/>
    <mergeCell ref="A62:D62"/>
    <mergeCell ref="A64:E64"/>
    <mergeCell ref="A48:E48"/>
    <mergeCell ref="A59:D59"/>
    <mergeCell ref="A60:B60"/>
    <mergeCell ref="C60:D60"/>
    <mergeCell ref="A61:E61"/>
    <mergeCell ref="A33:E33"/>
    <mergeCell ref="A44:D44"/>
    <mergeCell ref="A45:B45"/>
    <mergeCell ref="C45:D45"/>
    <mergeCell ref="A46:E46"/>
    <mergeCell ref="A75:D75"/>
    <mergeCell ref="A76:B76"/>
    <mergeCell ref="C76:D76"/>
    <mergeCell ref="A77:E77"/>
    <mergeCell ref="A79:E79"/>
    <mergeCell ref="A90:D90"/>
    <mergeCell ref="A91:B91"/>
    <mergeCell ref="C91:D91"/>
    <mergeCell ref="A92:E92"/>
    <mergeCell ref="A94:E94"/>
    <mergeCell ref="A105:D105"/>
    <mergeCell ref="A106:B106"/>
    <mergeCell ref="C106:D106"/>
    <mergeCell ref="A107:E107"/>
    <mergeCell ref="A125:E125"/>
    <mergeCell ref="A109:E109"/>
    <mergeCell ref="A120:D120"/>
    <mergeCell ref="A121:B121"/>
    <mergeCell ref="C121:D121"/>
    <mergeCell ref="A122:E122"/>
    <mergeCell ref="A123:D123"/>
    <mergeCell ref="A134:D134"/>
    <mergeCell ref="A135:B135"/>
    <mergeCell ref="C135:D135"/>
    <mergeCell ref="B139:C139"/>
    <mergeCell ref="B137:C137"/>
    <mergeCell ref="B138:C138"/>
    <mergeCell ref="B140:C140"/>
    <mergeCell ref="B141:C141"/>
    <mergeCell ref="B142:C142"/>
    <mergeCell ref="B143:C143"/>
    <mergeCell ref="B144:C144"/>
    <mergeCell ref="B145:C145"/>
    <mergeCell ref="B147:C147"/>
    <mergeCell ref="B148:C148"/>
    <mergeCell ref="B149:C149"/>
    <mergeCell ref="B150:C150"/>
    <mergeCell ref="B146:C146"/>
  </mergeCells>
  <pageMargins left="0.47" right="0.3" top="0.47" bottom="0.45" header="0.3" footer="0.3"/>
  <pageSetup scale="5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- Silvicultura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Heydi Johanna Monje Torres</dc:creator>
  <cp:lastModifiedBy>HP</cp:lastModifiedBy>
  <cp:lastPrinted>2025-07-23T20:04:09Z</cp:lastPrinted>
  <dcterms:created xsi:type="dcterms:W3CDTF">2025-07-10T16:00:48Z</dcterms:created>
  <dcterms:modified xsi:type="dcterms:W3CDTF">2025-08-11T16:52:43Z</dcterms:modified>
</cp:coreProperties>
</file>