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istian Gomez Calde\Downloads\"/>
    </mc:Choice>
  </mc:AlternateContent>
  <xr:revisionPtr revIDLastSave="0" documentId="13_ncr:1_{5FC19DA9-DE8B-4B2F-96A3-687CB4CBF2DC}" xr6:coauthVersionLast="47" xr6:coauthVersionMax="47" xr10:uidLastSave="{00000000-0000-0000-0000-000000000000}"/>
  <bookViews>
    <workbookView xWindow="-120" yWindow="-120" windowWidth="29040" windowHeight="15720" xr2:uid="{E0C06A1F-9824-4D87-A271-7CDD3371C74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  <c r="K18" i="1"/>
  <c r="K17" i="1"/>
  <c r="K19" i="1"/>
  <c r="K16" i="1"/>
</calcChain>
</file>

<file path=xl/sharedStrings.xml><?xml version="1.0" encoding="utf-8"?>
<sst xmlns="http://schemas.openxmlformats.org/spreadsheetml/2006/main" count="58" uniqueCount="44">
  <si>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</si>
  <si>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</si>
  <si>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</si>
  <si>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</si>
  <si>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1ª, 2ª, 3ª  y 4ª OFERTA 2025</t>
  </si>
  <si>
    <t>PERIODO : AÑO 2025</t>
  </si>
  <si>
    <t>TOPE GLOBAL PROGRAMADO</t>
  </si>
  <si>
    <t xml:space="preserve">SALDO: </t>
  </si>
  <si>
    <t xml:space="preserve">ELABORADO POR:  </t>
  </si>
  <si>
    <t xml:space="preserve">% UTILIZADO: </t>
  </si>
  <si>
    <t>Nombre:</t>
  </si>
  <si>
    <t>Teléfono: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</si>
  <si>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</si>
  <si>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</si>
  <si>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</si>
  <si>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</si>
  <si>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</si>
  <si>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</si>
  <si>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</si>
  <si>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</si>
  <si>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</si>
  <si>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 MESES</t>
  </si>
  <si>
    <t>OBSERVACIONES</t>
  </si>
  <si>
    <t>COORD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</si>
  <si>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</si>
  <si>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</si>
  <si>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</si>
  <si>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</si>
  <si>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</si>
  <si>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</si>
  <si>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</si>
  <si>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CISM</t>
  </si>
  <si>
    <t>TECNICO</t>
  </si>
  <si>
    <t>TE SALUD PUBLICA</t>
  </si>
  <si>
    <r>
      <rPr>
        <b/>
        <sz val="12"/>
        <color rgb="FF000000"/>
        <rFont val="Arial"/>
        <family val="2"/>
      </rPr>
      <t>Perfil</t>
    </r>
    <r>
      <rPr>
        <sz val="12"/>
        <color rgb="FF000000"/>
        <rFont val="Arial"/>
        <family val="2"/>
      </rPr>
      <t>: PROFESIONAL EN ENFERMERÍA O MEDICINA, CON POSTGRADO EN SALUD PÚBLICA O EPIDEMIOLOGÍA. -</t>
    </r>
    <r>
      <rPr>
        <b/>
        <sz val="12"/>
        <color rgb="FF000000"/>
        <rFont val="Arial"/>
        <family val="2"/>
      </rPr>
      <t>Experiencia laboral:</t>
    </r>
    <r>
      <rPr>
        <sz val="12"/>
        <color rgb="FF000000"/>
        <rFont val="Arial"/>
        <family val="2"/>
      </rPr>
      <t xml:space="preserve"> MÍNIMO 12 MESES DE VINCULACIÓN LABORAL EN EL DESEMPEÑO DE FUNCIONES RELACIONADAS CON SALUD PÚBLICA. - MÍNIMO 6 MESES DE EXPERIENCIA EN FORMACIÓN Y/O EDUCACIÓN</t>
    </r>
  </si>
  <si>
    <t>SERVICIOS</t>
  </si>
  <si>
    <t>TRANSVERSAL</t>
  </si>
  <si>
    <t>TE - SEGURIDAD DE APLICACIONES WEB - TRANSVERSAL CULTURA FÍSICA</t>
  </si>
  <si>
    <r>
      <rPr>
        <b/>
        <sz val="12"/>
        <color rgb="FF000000"/>
        <rFont val="Arial"/>
        <family val="2"/>
      </rPr>
      <t>Perfil</t>
    </r>
    <r>
      <rPr>
        <sz val="12"/>
        <color rgb="FF000000"/>
        <rFont val="Arial"/>
        <family val="2"/>
      </rPr>
      <t xml:space="preserve">: REQUISITOS ACADEMICOS: LICENCIADO EN EDUCACIÓN FÍSICA PROFESIONAL EN CIENCIAS DEL DEPORTE. TECNÓLOGO EN ACTIVIDAD FÍSICA O ENTRENAMIENTO DEPORTIVO CON ESPECIALIZACIÓN TECNOLÓGICA RELACIONADA CON EL ÁREA DE CONOCIMIENTO. </t>
    </r>
    <r>
      <rPr>
        <b/>
        <sz val="12"/>
        <color rgb="FF000000"/>
        <rFont val="Arial"/>
        <family val="2"/>
      </rPr>
      <t xml:space="preserve">EXPERIENCIA: </t>
    </r>
    <r>
      <rPr>
        <sz val="12"/>
        <color rgb="FF000000"/>
        <rFont val="Arial"/>
        <family val="2"/>
      </rPr>
      <t>MÍNIMO 12 MESES DE EXPERIENCIA LABORAL EN EL ÁREA OBJETO DEL DESEMPEÑO. EXPERIENCIA DOCENTE MÍNIMO DE 12 MESES"</t>
    </r>
  </si>
  <si>
    <t xml:space="preserve"> - JOHANNA CRISTINA VASQUEZ </t>
  </si>
  <si>
    <t>GENNY ASTRID LEON CURREA</t>
  </si>
  <si>
    <t>Subdirectora (E) Centro de Industria y Servicios del Meta</t>
  </si>
  <si>
    <t>JOHANNA CRISTINA VASQUEZ DIAZ</t>
  </si>
  <si>
    <t>Coordinadora Académico de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</si>
</sst>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\ * #,##0.0_-;\-&quot;$&quot;\ * #,##0.0_-;_-&quot;$&quot;\ * &quot;-&quot;??_-;_-@_-"/>
    <numFmt numFmtId="166" formatCode="_(* #,##0.00_);_(* \(#,##0.00\);_(* &quot;-&quot;??_);_(@_)"/>
    <numFmt numFmtId="167" formatCode="_(* #,##0_);_(* \(#,##0\);_(* &quot;-&quot;??_);_(@_)"/>
    <numFmt numFmtId="168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6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67" fontId="6" fillId="0" borderId="1" xfId="5" applyNumberFormat="1" applyFont="1" applyFill="1" applyBorder="1" applyAlignment="1">
      <alignment horizontal="left" vertical="center"/>
    </xf>
    <xf numFmtId="167" fontId="6" fillId="0" borderId="9" xfId="5" applyNumberFormat="1" applyFont="1" applyFill="1" applyBorder="1" applyAlignment="1">
      <alignment horizontal="center" vertical="center"/>
    </xf>
    <xf numFmtId="3" fontId="6" fillId="2" borderId="1" xfId="4" applyNumberFormat="1" applyFont="1" applyFill="1" applyBorder="1" applyAlignment="1">
      <alignment horizontal="center" vertical="center" wrapText="1"/>
    </xf>
    <xf numFmtId="3" fontId="6" fillId="2" borderId="11" xfId="4" applyNumberFormat="1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3" fontId="3" fillId="3" borderId="1" xfId="4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vertical="center" wrapText="1"/>
    </xf>
    <xf numFmtId="41" fontId="3" fillId="0" borderId="1" xfId="1" applyFont="1" applyFill="1" applyBorder="1" applyAlignment="1">
      <alignment vertical="center" wrapText="1"/>
    </xf>
    <xf numFmtId="3" fontId="3" fillId="0" borderId="1" xfId="4" applyNumberFormat="1" applyFont="1" applyBorder="1" applyAlignment="1">
      <alignment horizontal="center" vertical="center" wrapText="1"/>
    </xf>
    <xf numFmtId="3" fontId="8" fillId="0" borderId="1" xfId="4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vertical="center" wrapText="1"/>
    </xf>
    <xf numFmtId="164" fontId="2" fillId="0" borderId="0" xfId="2" applyFont="1" applyAlignment="1">
      <alignment wrapText="1"/>
    </xf>
    <xf numFmtId="164" fontId="2" fillId="0" borderId="0" xfId="0" applyNumberFormat="1" applyFont="1" applyAlignment="1">
      <alignment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8" fontId="0" fillId="0" borderId="0" xfId="2" applyNumberFormat="1" applyFont="1"/>
    <xf numFmtId="0" fontId="4" fillId="2" borderId="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10" fontId="3" fillId="0" borderId="1" xfId="3" applyNumberFormat="1" applyFont="1" applyFill="1" applyBorder="1" applyAlignment="1">
      <alignment horizontal="center" vertical="center"/>
    </xf>
    <xf numFmtId="167" fontId="6" fillId="0" borderId="1" xfId="5" applyNumberFormat="1" applyFont="1" applyFill="1" applyBorder="1" applyAlignment="1">
      <alignment horizontal="left" vertical="center"/>
    </xf>
    <xf numFmtId="1" fontId="6" fillId="0" borderId="9" xfId="5" applyNumberFormat="1" applyFont="1" applyFill="1" applyBorder="1" applyAlignment="1">
      <alignment horizontal="center" vertical="center"/>
    </xf>
    <xf numFmtId="0" fontId="6" fillId="2" borderId="5" xfId="4" applyFont="1" applyFill="1" applyBorder="1" applyAlignment="1">
      <alignment horizontal="center" vertical="center" wrapText="1"/>
    </xf>
    <xf numFmtId="167" fontId="6" fillId="2" borderId="1" xfId="5" applyNumberFormat="1" applyFont="1" applyFill="1" applyBorder="1" applyAlignment="1" applyProtection="1">
      <alignment horizontal="center" vertical="center" wrapText="1"/>
    </xf>
    <xf numFmtId="0" fontId="6" fillId="2" borderId="10" xfId="4" applyFont="1" applyFill="1" applyBorder="1" applyAlignment="1">
      <alignment horizontal="center" vertical="center" wrapText="1"/>
    </xf>
    <xf numFmtId="0" fontId="6" fillId="2" borderId="9" xfId="4" applyFont="1" applyFill="1" applyBorder="1" applyAlignment="1">
      <alignment horizontal="center" vertical="center" wrapText="1"/>
    </xf>
    <xf numFmtId="3" fontId="6" fillId="3" borderId="2" xfId="4" applyNumberFormat="1" applyFont="1" applyFill="1" applyBorder="1" applyAlignment="1">
      <alignment horizontal="center" vertical="center"/>
    </xf>
    <xf numFmtId="3" fontId="6" fillId="3" borderId="2" xfId="4" applyNumberFormat="1" applyFont="1" applyFill="1" applyBorder="1" applyAlignment="1">
      <alignment horizontal="center" vertical="center" wrapText="1"/>
    </xf>
    <xf numFmtId="3" fontId="6" fillId="2" borderId="1" xfId="4" applyNumberFormat="1" applyFont="1" applyFill="1" applyBorder="1" applyAlignment="1">
      <alignment horizontal="center" vertical="center" wrapText="1"/>
    </xf>
    <xf numFmtId="3" fontId="6" fillId="2" borderId="11" xfId="4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6" fillId="2" borderId="9" xfId="4" applyFont="1" applyFill="1" applyBorder="1" applyAlignment="1">
      <alignment horizontal="center" vertical="center"/>
    </xf>
    <xf numFmtId="0" fontId="6" fillId="0" borderId="1" xfId="4" applyFont="1" applyBorder="1" applyAlignment="1">
      <alignment horizontal="left" vertical="center"/>
    </xf>
    <xf numFmtId="0" fontId="6" fillId="0" borderId="2" xfId="4" applyFont="1" applyBorder="1" applyAlignment="1">
      <alignment horizontal="center" vertical="center"/>
    </xf>
    <xf numFmtId="0" fontId="6" fillId="0" borderId="3" xfId="4" applyFont="1" applyBorder="1" applyAlignment="1">
      <alignment horizontal="center" vertical="center"/>
    </xf>
    <xf numFmtId="0" fontId="6" fillId="0" borderId="4" xfId="4" applyFont="1" applyBorder="1" applyAlignment="1">
      <alignment horizontal="center" vertical="center"/>
    </xf>
    <xf numFmtId="165" fontId="3" fillId="0" borderId="1" xfId="2" applyNumberFormat="1" applyFont="1" applyBorder="1" applyAlignment="1">
      <alignment horizontal="center" vertical="center"/>
    </xf>
    <xf numFmtId="167" fontId="6" fillId="0" borderId="5" xfId="5" applyNumberFormat="1" applyFont="1" applyFill="1" applyBorder="1" applyAlignment="1">
      <alignment horizontal="center" vertical="center"/>
    </xf>
    <xf numFmtId="167" fontId="6" fillId="0" borderId="6" xfId="5" applyNumberFormat="1" applyFont="1" applyFill="1" applyBorder="1" applyAlignment="1">
      <alignment horizontal="center" vertical="center"/>
    </xf>
    <xf numFmtId="167" fontId="6" fillId="0" borderId="7" xfId="5" applyNumberFormat="1" applyFont="1" applyFill="1" applyBorder="1" applyAlignment="1">
      <alignment horizontal="center" vertical="center"/>
    </xf>
    <xf numFmtId="167" fontId="6" fillId="0" borderId="8" xfId="5" applyNumberFormat="1" applyFont="1" applyFill="1" applyBorder="1" applyAlignment="1">
      <alignment horizontal="center" vertical="center"/>
    </xf>
    <xf numFmtId="167" fontId="6" fillId="0" borderId="2" xfId="5" applyNumberFormat="1" applyFont="1" applyFill="1" applyBorder="1" applyAlignment="1">
      <alignment horizontal="center" vertical="center"/>
    </xf>
    <xf numFmtId="167" fontId="6" fillId="0" borderId="3" xfId="5" applyNumberFormat="1" applyFont="1" applyFill="1" applyBorder="1" applyAlignment="1">
      <alignment horizontal="center" vertical="center"/>
    </xf>
    <xf numFmtId="167" fontId="6" fillId="0" borderId="4" xfId="5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9">
    <cellStyle name="Millares [0]" xfId="1" builtinId="6"/>
    <cellStyle name="Millares [0] 2" xfId="6" xr:uid="{727E7A0E-F9D2-4EB3-B923-937DE48DCB14}"/>
    <cellStyle name="Millares 10" xfId="5" xr:uid="{4D9CFF17-A62C-4DDC-9149-7B9AC725E1BC}"/>
    <cellStyle name="Millares 10 2" xfId="8" xr:uid="{A2A0FEF7-9F62-48CD-8ED6-531EDAD0747D}"/>
    <cellStyle name="Moneda" xfId="2" builtinId="4"/>
    <cellStyle name="Moneda 2" xfId="7" xr:uid="{3D2CE571-D1DD-40E4-9C39-F295D42E76E5}"/>
    <cellStyle name="Normal" xfId="0" builtinId="0"/>
    <cellStyle name="Normal 14" xfId="4" xr:uid="{256746D5-20EE-43CB-921E-C030648B1FAA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716644</xdr:colOff>
      <xdr:row>0</xdr:row>
      <xdr:rowOff>0</xdr:rowOff>
    </xdr:from>
    <xdr:to>
      <xdr:col>9</xdr:col>
      <xdr:colOff>110672</xdr:colOff>
      <xdr:row>2</xdr:row>
      <xdr:rowOff>122979</xdr:rowOff>
    </xdr:to>
    <xdr:pic>
      <xdr:nvPicPr>
        <xdr:cNvPr id="3" name="Imagen 2" descr="Servicio Nacional de Aprendizaje | SENA">
          <a:extLst>
            <a:ext uri="{FF2B5EF4-FFF2-40B4-BE49-F238E27FC236}">
              <a16:creationId xmlns:a16="http://schemas.microsoft.com/office/drawing/2014/main" id="{89D793E5-E521-4788-92BA-5110C3581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2294" y="0"/>
          <a:ext cx="511628" cy="491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342901</xdr:colOff>
      <xdr:row>21</xdr:row>
      <xdr:rowOff>0</xdr:rowOff>
    </xdr:from>
    <xdr:to>
      <xdr:col>9</xdr:col>
      <xdr:colOff>241301</xdr:colOff>
      <xdr:row>23</xdr:row>
      <xdr:rowOff>24518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D467E08-5752-42EB-A9D0-1A4906A26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5701" y="21158200"/>
          <a:ext cx="1016000" cy="405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394607</xdr:colOff>
      <xdr:row>20</xdr:row>
      <xdr:rowOff>95250</xdr:rowOff>
    </xdr:from>
    <xdr:to>
      <xdr:col>2</xdr:col>
      <xdr:colOff>911678</xdr:colOff>
      <xdr:row>23</xdr:row>
      <xdr:rowOff>78183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765B36E-1C80-5B9E-B2EA-0D929E3613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607" y="20329071"/>
          <a:ext cx="1279071" cy="5544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CEF8B-E1B7-4A4D-8CEF-C6184C9FF8A0}">
  <dimension ref="A1:T30"/>
  <sheetViews>
    <sheetView tabSelected="1" topLeftCell="A18" zoomScale="70" zoomScaleNormal="70" workbookViewId="0">
      <selection activeCell="B23" sqref="B23"/>
    </sheetView>
  </sheetViews>
  <sheetFormatPr baseColWidth="10" defaultRowHeight="15" x14ac:dyDescent="0.25"/>
  <cols>
    <col min="3" max="3" width="17.28515625" customWidth="1"/>
    <col min="8" max="8" width="19.85546875" customWidth="1"/>
    <col min="9" max="9" width="16" customWidth="1"/>
    <col min="10" max="10" width="16.5703125" customWidth="1"/>
    <col min="11" max="11" width="18.7109375" bestFit="1" customWidth="1"/>
    <col min="14" max="14" width="19" customWidth="1"/>
    <col min="15" max="15" width="26" customWidth="1"/>
    <col min="16" max="16" width="14.28515625" customWidth="1"/>
    <col min="17" max="17" width="17.140625" bestFit="1" customWidth="1"/>
    <col min="18" max="18" width="18.5703125" bestFit="1" customWidth="1"/>
    <col min="19" max="19" width="17.140625" bestFit="1" customWidth="1"/>
    <col min="20" max="20" width="18.5703125" bestFit="1" customWidth="1"/>
  </cols>
  <sheetData>
    <row r="1" spans="1:20" x14ac:dyDescent="0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1" t="s">
        <v>0</v>
      </c>
      <c r="P1" s="2"/>
    </row>
    <row r="2" spans="1:20" x14ac:dyDescent="0.2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3" t="s">
        <v>1</v>
      </c>
      <c r="P2" s="2"/>
    </row>
    <row r="3" spans="1:20" ht="15.75" x14ac:dyDescent="0.25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"/>
    </row>
    <row r="4" spans="1:20" ht="15.75" x14ac:dyDescent="0.2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2"/>
    </row>
    <row r="5" spans="1:20" x14ac:dyDescent="0.25">
      <c r="A5" s="54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6"/>
      <c r="P5" s="2"/>
    </row>
    <row r="6" spans="1:20" ht="15.75" x14ac:dyDescent="0.25">
      <c r="A6" s="59" t="s">
        <v>4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2"/>
    </row>
    <row r="7" spans="1:20" x14ac:dyDescent="0.25">
      <c r="A7" s="54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6"/>
      <c r="P7" s="2"/>
    </row>
    <row r="8" spans="1:20" ht="15.75" x14ac:dyDescent="0.25">
      <c r="A8" s="42" t="s">
        <v>5</v>
      </c>
      <c r="B8" s="42"/>
      <c r="C8" s="42"/>
      <c r="D8" s="42"/>
      <c r="E8" s="42"/>
      <c r="F8" s="42"/>
      <c r="G8" s="42"/>
      <c r="H8" s="42"/>
      <c r="I8" s="42"/>
      <c r="J8" s="42"/>
      <c r="K8" s="43"/>
      <c r="L8" s="44"/>
      <c r="M8" s="44"/>
      <c r="N8" s="44"/>
      <c r="O8" s="45"/>
      <c r="P8" s="2"/>
    </row>
    <row r="9" spans="1:20" ht="15.75" x14ac:dyDescent="0.25">
      <c r="A9" s="42" t="s">
        <v>6</v>
      </c>
      <c r="B9" s="42"/>
      <c r="C9" s="42"/>
      <c r="D9" s="46">
        <v>2689660662</v>
      </c>
      <c r="E9" s="46"/>
      <c r="F9" s="46"/>
      <c r="G9" s="46"/>
      <c r="H9" s="47"/>
      <c r="I9" s="48"/>
      <c r="J9" s="51"/>
      <c r="K9" s="52"/>
      <c r="L9" s="52"/>
      <c r="M9" s="52"/>
      <c r="N9" s="52"/>
      <c r="O9" s="53"/>
      <c r="P9" s="2"/>
    </row>
    <row r="10" spans="1:20" ht="15.75" x14ac:dyDescent="0.25">
      <c r="A10" s="42" t="s">
        <v>7</v>
      </c>
      <c r="B10" s="42"/>
      <c r="C10" s="42"/>
      <c r="D10" s="46">
        <v>159881298</v>
      </c>
      <c r="E10" s="46"/>
      <c r="F10" s="46"/>
      <c r="G10" s="46"/>
      <c r="H10" s="49"/>
      <c r="I10" s="50"/>
      <c r="J10" s="30" t="s">
        <v>8</v>
      </c>
      <c r="K10" s="30"/>
      <c r="L10" s="30"/>
      <c r="M10" s="30"/>
      <c r="N10" s="30"/>
      <c r="O10" s="30"/>
      <c r="P10" s="2"/>
    </row>
    <row r="11" spans="1:20" ht="15.75" x14ac:dyDescent="0.25">
      <c r="A11" s="42" t="s">
        <v>9</v>
      </c>
      <c r="B11" s="42"/>
      <c r="C11" s="42"/>
      <c r="D11" s="29">
        <f>(K20*1)/D10</f>
        <v>0.30782066830605792</v>
      </c>
      <c r="E11" s="29"/>
      <c r="F11" s="29"/>
      <c r="G11" s="29"/>
      <c r="H11" s="49"/>
      <c r="I11" s="50"/>
      <c r="J11" s="4" t="s">
        <v>10</v>
      </c>
      <c r="K11" s="30" t="s">
        <v>39</v>
      </c>
      <c r="L11" s="30"/>
      <c r="M11" s="30"/>
      <c r="N11" s="30"/>
      <c r="O11" s="30"/>
      <c r="P11" s="2"/>
    </row>
    <row r="12" spans="1:20" ht="15.75" x14ac:dyDescent="0.25">
      <c r="A12" s="2"/>
      <c r="B12" s="2"/>
      <c r="C12" s="2"/>
      <c r="D12" s="2"/>
      <c r="E12" s="2"/>
      <c r="F12" s="2"/>
      <c r="G12" s="2"/>
      <c r="H12" s="49"/>
      <c r="I12" s="50"/>
      <c r="J12" s="5" t="s">
        <v>11</v>
      </c>
      <c r="K12" s="31">
        <v>3166034084</v>
      </c>
      <c r="L12" s="31"/>
      <c r="M12" s="31"/>
      <c r="N12" s="31"/>
      <c r="O12" s="31"/>
      <c r="P12" s="2"/>
    </row>
    <row r="13" spans="1:20" ht="63" x14ac:dyDescent="0.25">
      <c r="A13" s="40" t="s">
        <v>12</v>
      </c>
      <c r="B13" s="41" t="s">
        <v>13</v>
      </c>
      <c r="C13" s="41" t="s">
        <v>14</v>
      </c>
      <c r="D13" s="35" t="s">
        <v>15</v>
      </c>
      <c r="E13" s="35" t="s">
        <v>16</v>
      </c>
      <c r="F13" s="32" t="s">
        <v>17</v>
      </c>
      <c r="G13" s="32"/>
      <c r="H13" s="33" t="s">
        <v>18</v>
      </c>
      <c r="I13" s="33"/>
      <c r="J13" s="38" t="s">
        <v>19</v>
      </c>
      <c r="K13" s="38" t="s">
        <v>20</v>
      </c>
      <c r="L13" s="38" t="s">
        <v>19</v>
      </c>
      <c r="M13" s="38" t="s">
        <v>20</v>
      </c>
      <c r="N13" s="6" t="s">
        <v>21</v>
      </c>
      <c r="O13" s="27" t="s">
        <v>22</v>
      </c>
      <c r="P13" s="27" t="s">
        <v>23</v>
      </c>
    </row>
    <row r="14" spans="1:20" ht="15.75" x14ac:dyDescent="0.25">
      <c r="A14" s="40"/>
      <c r="B14" s="41"/>
      <c r="C14" s="41"/>
      <c r="D14" s="35"/>
      <c r="E14" s="35"/>
      <c r="F14" s="32"/>
      <c r="G14" s="32"/>
      <c r="H14" s="34" t="s">
        <v>24</v>
      </c>
      <c r="I14" s="34" t="s">
        <v>25</v>
      </c>
      <c r="J14" s="39"/>
      <c r="K14" s="39"/>
      <c r="L14" s="39"/>
      <c r="M14" s="39"/>
      <c r="N14" s="7" t="s">
        <v>26</v>
      </c>
      <c r="O14" s="28"/>
      <c r="P14" s="28"/>
    </row>
    <row r="15" spans="1:20" ht="15.75" x14ac:dyDescent="0.25">
      <c r="A15" s="40"/>
      <c r="B15" s="41"/>
      <c r="C15" s="41"/>
      <c r="D15" s="35"/>
      <c r="E15" s="35"/>
      <c r="F15" s="8" t="s">
        <v>27</v>
      </c>
      <c r="G15" s="8" t="s">
        <v>28</v>
      </c>
      <c r="H15" s="35"/>
      <c r="I15" s="35"/>
      <c r="J15" s="36" t="s">
        <v>29</v>
      </c>
      <c r="K15" s="36"/>
      <c r="L15" s="37" t="s">
        <v>30</v>
      </c>
      <c r="M15" s="37"/>
      <c r="N15" s="9"/>
      <c r="O15" s="10"/>
      <c r="P15" s="27"/>
    </row>
    <row r="16" spans="1:20" s="19" customFormat="1" ht="376.5" x14ac:dyDescent="0.2">
      <c r="A16" s="11" t="s">
        <v>31</v>
      </c>
      <c r="B16" s="11" t="s">
        <v>36</v>
      </c>
      <c r="C16" s="20" t="s">
        <v>37</v>
      </c>
      <c r="D16" s="11"/>
      <c r="E16" s="12">
        <v>1</v>
      </c>
      <c r="F16" s="13">
        <v>4</v>
      </c>
      <c r="G16" s="13">
        <v>7</v>
      </c>
      <c r="H16" s="14">
        <v>45887</v>
      </c>
      <c r="I16" s="14">
        <v>46014</v>
      </c>
      <c r="J16" s="15">
        <v>4599511</v>
      </c>
      <c r="K16" s="16">
        <f t="shared" ref="K16:K19" si="0">((J16*F16)+((J16/30)*G16))*E16</f>
        <v>19471263.233333334</v>
      </c>
      <c r="L16" s="17"/>
      <c r="M16" s="17"/>
      <c r="N16" s="17"/>
      <c r="O16" s="11" t="s">
        <v>38</v>
      </c>
      <c r="P16" s="11" t="s">
        <v>35</v>
      </c>
      <c r="Q16" s="21"/>
      <c r="R16" s="21"/>
      <c r="S16" s="22"/>
      <c r="T16" s="22"/>
    </row>
    <row r="17" spans="1:20" s="19" customFormat="1" ht="376.5" x14ac:dyDescent="0.2">
      <c r="A17" s="11" t="s">
        <v>31</v>
      </c>
      <c r="B17" s="11" t="s">
        <v>36</v>
      </c>
      <c r="C17" s="20" t="s">
        <v>37</v>
      </c>
      <c r="D17" s="11"/>
      <c r="E17" s="12">
        <v>1</v>
      </c>
      <c r="F17" s="13">
        <v>4</v>
      </c>
      <c r="G17" s="13">
        <v>14</v>
      </c>
      <c r="H17" s="14">
        <v>45880</v>
      </c>
      <c r="I17" s="14">
        <v>46014</v>
      </c>
      <c r="J17" s="15">
        <v>4599511</v>
      </c>
      <c r="K17" s="16">
        <f t="shared" ref="K17:K18" si="1">((J17*F17)+((J17/30)*G17))*E17</f>
        <v>20544482.466666669</v>
      </c>
      <c r="L17" s="17"/>
      <c r="M17" s="17"/>
      <c r="N17" s="17"/>
      <c r="O17" s="11" t="s">
        <v>38</v>
      </c>
      <c r="P17" s="11" t="s">
        <v>35</v>
      </c>
      <c r="Q17" s="21"/>
      <c r="R17" s="21"/>
      <c r="S17" s="22"/>
      <c r="T17" s="22"/>
    </row>
    <row r="18" spans="1:20" s="19" customFormat="1" ht="271.5" x14ac:dyDescent="0.2">
      <c r="A18" s="11" t="s">
        <v>31</v>
      </c>
      <c r="B18" s="11" t="s">
        <v>32</v>
      </c>
      <c r="C18" s="11" t="s">
        <v>33</v>
      </c>
      <c r="D18" s="11"/>
      <c r="E18" s="12">
        <v>1</v>
      </c>
      <c r="F18" s="13">
        <v>1</v>
      </c>
      <c r="G18" s="13">
        <v>0</v>
      </c>
      <c r="H18" s="14">
        <v>45973</v>
      </c>
      <c r="I18" s="14">
        <v>46003</v>
      </c>
      <c r="J18" s="15">
        <v>4599511</v>
      </c>
      <c r="K18" s="16">
        <f t="shared" si="1"/>
        <v>4599511</v>
      </c>
      <c r="L18" s="17"/>
      <c r="M18" s="17"/>
      <c r="N18" s="17"/>
      <c r="O18" s="18" t="s">
        <v>34</v>
      </c>
      <c r="P18" s="11" t="s">
        <v>35</v>
      </c>
      <c r="Q18" s="21"/>
      <c r="R18" s="21"/>
      <c r="S18" s="22"/>
      <c r="T18" s="22"/>
    </row>
    <row r="19" spans="1:20" s="19" customFormat="1" ht="271.5" x14ac:dyDescent="0.2">
      <c r="A19" s="11" t="s">
        <v>31</v>
      </c>
      <c r="B19" s="11" t="s">
        <v>32</v>
      </c>
      <c r="C19" s="11" t="s">
        <v>33</v>
      </c>
      <c r="D19" s="11"/>
      <c r="E19" s="12">
        <v>1</v>
      </c>
      <c r="F19" s="13">
        <v>1</v>
      </c>
      <c r="G19" s="13">
        <v>0</v>
      </c>
      <c r="H19" s="14">
        <v>45975</v>
      </c>
      <c r="I19" s="14">
        <v>46005</v>
      </c>
      <c r="J19" s="15">
        <v>4599511</v>
      </c>
      <c r="K19" s="16">
        <f t="shared" si="0"/>
        <v>4599511</v>
      </c>
      <c r="L19" s="17"/>
      <c r="M19" s="17"/>
      <c r="N19" s="17"/>
      <c r="O19" s="18" t="s">
        <v>34</v>
      </c>
      <c r="P19" s="11" t="s">
        <v>35</v>
      </c>
      <c r="Q19" s="21"/>
      <c r="R19" s="21"/>
      <c r="S19" s="22"/>
      <c r="T19" s="22"/>
    </row>
    <row r="20" spans="1:20" x14ac:dyDescent="0.25">
      <c r="K20" s="26">
        <v>49214768</v>
      </c>
    </row>
    <row r="25" spans="1:20" ht="15.75" x14ac:dyDescent="0.25">
      <c r="B25" s="23"/>
      <c r="C25" s="23" t="s">
        <v>40</v>
      </c>
      <c r="I25" s="24" t="s">
        <v>42</v>
      </c>
    </row>
    <row r="26" spans="1:20" ht="15.75" x14ac:dyDescent="0.25">
      <c r="B26" s="24" t="s">
        <v>41</v>
      </c>
      <c r="I26" s="24" t="s">
        <v>43</v>
      </c>
    </row>
    <row r="27" spans="1:20" ht="15.75" x14ac:dyDescent="0.25">
      <c r="B27" s="23"/>
    </row>
    <row r="29" spans="1:20" ht="15.75" x14ac:dyDescent="0.25">
      <c r="B29" s="23"/>
      <c r="E29" s="24"/>
    </row>
    <row r="30" spans="1:20" ht="15.75" x14ac:dyDescent="0.25">
      <c r="B30" s="24"/>
      <c r="C30" s="25"/>
      <c r="E30" s="24"/>
    </row>
  </sheetData>
  <mergeCells count="36">
    <mergeCell ref="A7:O7"/>
    <mergeCell ref="A1:N2"/>
    <mergeCell ref="A3:O3"/>
    <mergeCell ref="A4:O4"/>
    <mergeCell ref="A5:O5"/>
    <mergeCell ref="A6:O6"/>
    <mergeCell ref="A8:J8"/>
    <mergeCell ref="K8:O8"/>
    <mergeCell ref="A9:C9"/>
    <mergeCell ref="D9:G9"/>
    <mergeCell ref="H9:I12"/>
    <mergeCell ref="J9:O9"/>
    <mergeCell ref="A10:C10"/>
    <mergeCell ref="D10:G10"/>
    <mergeCell ref="J10:O10"/>
    <mergeCell ref="A11:C11"/>
    <mergeCell ref="A13:A15"/>
    <mergeCell ref="B13:B15"/>
    <mergeCell ref="C13:C15"/>
    <mergeCell ref="D13:D15"/>
    <mergeCell ref="E13:E15"/>
    <mergeCell ref="O13:O14"/>
    <mergeCell ref="P13:P15"/>
    <mergeCell ref="D11:G11"/>
    <mergeCell ref="K11:O11"/>
    <mergeCell ref="K12:O12"/>
    <mergeCell ref="F13:G14"/>
    <mergeCell ref="H13:I13"/>
    <mergeCell ref="H14:H15"/>
    <mergeCell ref="I14:I15"/>
    <mergeCell ref="J15:K15"/>
    <mergeCell ref="L15:M15"/>
    <mergeCell ref="J13:J14"/>
    <mergeCell ref="K13:K14"/>
    <mergeCell ref="L13:L14"/>
    <mergeCell ref="M13:M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Gantiva</dc:creator>
  <cp:lastModifiedBy>Cristian David</cp:lastModifiedBy>
  <dcterms:created xsi:type="dcterms:W3CDTF">2025-05-15T14:55:34Z</dcterms:created>
  <dcterms:modified xsi:type="dcterms:W3CDTF">2025-08-11T19:42:44Z</dcterms:modified>
</cp:coreProperties>
</file>