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U1183556\Documents\"/>
    </mc:Choice>
  </mc:AlternateContent>
  <bookViews>
    <workbookView xWindow="0" yWindow="0" windowWidth="10980" windowHeight="6740"/>
  </bookViews>
  <sheets>
    <sheet name="MATRIZ" sheetId="1" r:id="rId1"/>
  </sheets>
  <definedNames>
    <definedName name="_xlnm.Print_Area" localSheetId="0">MATRIZ!$A$1:$W$18</definedName>
  </definedNames>
  <calcPr calcId="162913"/>
</workbook>
</file>

<file path=xl/calcChain.xml><?xml version="1.0" encoding="utf-8"?>
<calcChain xmlns="http://schemas.openxmlformats.org/spreadsheetml/2006/main">
  <c r="Q18" i="1" l="1"/>
  <c r="K18" i="1"/>
  <c r="Q17" i="1"/>
  <c r="K17" i="1"/>
  <c r="Q16" i="1"/>
  <c r="K16" i="1"/>
  <c r="AL15" i="1"/>
  <c r="AK15" i="1"/>
  <c r="AJ15" i="1"/>
  <c r="AI15" i="1"/>
  <c r="AL14" i="1"/>
  <c r="AK14" i="1"/>
  <c r="AJ14" i="1"/>
  <c r="AI14" i="1"/>
  <c r="AL13" i="1"/>
  <c r="AK13" i="1"/>
  <c r="AJ13" i="1"/>
  <c r="AI13" i="1"/>
  <c r="AL12" i="1"/>
  <c r="AK12" i="1"/>
  <c r="AJ12" i="1"/>
  <c r="AI12" i="1"/>
  <c r="AL11" i="1"/>
  <c r="AK11" i="1"/>
  <c r="AJ11" i="1"/>
  <c r="AI11" i="1"/>
  <c r="P12" i="1" l="1"/>
  <c r="Q12" i="1" s="1"/>
  <c r="P11" i="1"/>
  <c r="Q11" i="1" s="1"/>
  <c r="P13" i="1"/>
  <c r="Q13" i="1" s="1"/>
  <c r="P14" i="1"/>
  <c r="Q14" i="1" s="1"/>
  <c r="J15" i="1"/>
  <c r="K15" i="1" s="1"/>
  <c r="J11" i="1"/>
  <c r="K11" i="1" s="1"/>
  <c r="J12" i="1"/>
  <c r="K12" i="1" s="1"/>
  <c r="J13" i="1"/>
  <c r="K13" i="1" s="1"/>
  <c r="J14" i="1"/>
  <c r="K14" i="1" s="1"/>
  <c r="P15" i="1"/>
  <c r="Q15" i="1" s="1"/>
</calcChain>
</file>

<file path=xl/comments1.xml><?xml version="1.0" encoding="utf-8"?>
<comments xmlns="http://schemas.openxmlformats.org/spreadsheetml/2006/main">
  <authors>
    <author>Andres Mauricio Rodriguez Romero</author>
  </authors>
  <commentList>
    <comment ref="B2" authorId="0" shapeId="0">
      <text>
        <r>
          <rPr>
            <sz val="9"/>
            <color indexed="81"/>
            <rFont val="Tahoma"/>
            <family val="2"/>
          </rPr>
          <t xml:space="preserve">CLASE:
Se debe diferenciar si el riesgo es GENERAL es decir un riesgos de todos los procesos de contratación estatal o es ESPECIFICO y propio del proceso de contratación objeto de análisis.
</t>
        </r>
      </text>
    </comment>
    <comment ref="C2" authorId="0" shapeId="0">
      <text>
        <r>
          <rPr>
            <sz val="9"/>
            <color indexed="81"/>
            <rFont val="Tahoma"/>
            <family val="2"/>
          </rPr>
          <t xml:space="preserve">FUENTE:
Se debe diferenciar si es un riesgo INTERNO, asociado a la operación de la Entidad o es un riesgo EXTERNO asociado al sector o entorno y no referido a los asuntos de la entidad
</t>
        </r>
      </text>
    </comment>
    <comment ref="D2" authorId="0" shapeId="0">
      <text>
        <r>
          <rPr>
            <sz val="9"/>
            <color indexed="81"/>
            <rFont val="Tahoma"/>
            <family val="2"/>
          </rPr>
          <t>ETAPA:
Se debe identificar en que etapa del proceso se puede presentar materialización del riesgo, se establecen cuatro etapas generales: PLANEACIÓN, SELECCIÓN, CONTRATACIÓN y EJECUCIÓN</t>
        </r>
      </text>
    </comment>
    <comment ref="E2" authorId="0" shapeId="0">
      <text>
        <r>
          <rPr>
            <sz val="9"/>
            <color indexed="81"/>
            <rFont val="Tahoma"/>
            <charset val="1"/>
          </rPr>
          <t xml:space="preserve">TIPO:
De acuerdo con el documento Conpes 3714 de 2011 se clasifica los riesgos de acuerdo a los siguientes tipos: 
Económicos
Sociales o Políticos
Operacionales
Financieros
Regulatorios
Riesgos de la Naturaleza
Ambientales
Tecnológicos
</t>
        </r>
      </text>
    </comment>
    <comment ref="F2" authorId="0" shapeId="0">
      <text>
        <r>
          <rPr>
            <sz val="9"/>
            <color indexed="81"/>
            <rFont val="Tahoma"/>
            <charset val="1"/>
          </rPr>
          <t xml:space="preserve">DESCRIPCIÓN:
Se deben definir los posibles escenarios de materialización del riesgo, bajo que circunstancias se puede presentar y cuales serían los eventos que desencadenarían en dicha situación
</t>
        </r>
      </text>
    </comment>
    <comment ref="G2" authorId="0" shapeId="0">
      <text>
        <r>
          <rPr>
            <sz val="9"/>
            <color indexed="81"/>
            <rFont val="Tahoma"/>
            <charset val="1"/>
          </rPr>
          <t xml:space="preserve">CONSECUECIA:
Se deben definir las consecuencias generadas por la materialización del riesgo
</t>
        </r>
      </text>
    </comment>
    <comment ref="H2" authorId="0" shapeId="0">
      <text>
        <r>
          <rPr>
            <sz val="9"/>
            <color indexed="81"/>
            <rFont val="Tahoma"/>
            <charset val="1"/>
          </rPr>
          <t>PROBABILIDAD:
Posibilidad de materialización del riesgo, se definen las siguientes posibilidades en escala de uno a cinco:
RARO = 1
IMPROBABLE = 2
POSIBLE = 3
PROBABLE = 4
CASI CIERTO = 5</t>
        </r>
      </text>
    </comment>
    <comment ref="I2" authorId="0" shapeId="0">
      <text>
        <r>
          <rPr>
            <sz val="9"/>
            <color indexed="81"/>
            <rFont val="Tahoma"/>
            <charset val="1"/>
          </rPr>
          <t xml:space="preserve">IMPACTO:
Producto de un evento expresado cuantitativamente, sea este una pérdida, perjuicio o desventaja, se definen las siguientes posibilidades en escala de uno a cinco:
INSIGNIFICANTE = 1
MENOR = 2
MODERADO = 3
MAYOR = 4
CATASTROFICO = 5
</t>
        </r>
      </text>
    </comment>
    <comment ref="J2" authorId="0" shapeId="0">
      <text>
        <r>
          <rPr>
            <sz val="9"/>
            <color indexed="81"/>
            <rFont val="Tahoma"/>
            <charset val="1"/>
          </rPr>
          <t>VALORACIÓN DEL RIESGO:
Es el resultado de sumar la valoración de Probabilidad e Impacto, por lo cual es un número entre dos y diez</t>
        </r>
      </text>
    </comment>
    <comment ref="K2" authorId="0" shapeId="0">
      <text>
        <r>
          <rPr>
            <sz val="9"/>
            <color indexed="81"/>
            <rFont val="Tahoma"/>
            <charset val="1"/>
          </rPr>
          <t xml:space="preserve">CATEGORÍA:
Se categoriza el riesgo de acuerdo a la valoración obtenida, se define de la siguiente forma:
RIESGO EXTREMO = 8, 9 Y 10
RIESGO ALTO = 6 Y 7
RIESGO MEDIO = 5
RIESGO BAJO = 2, 3 Y 4
</t>
        </r>
      </text>
    </comment>
    <comment ref="L2" authorId="0" shapeId="0">
      <text>
        <r>
          <rPr>
            <sz val="9"/>
            <color indexed="81"/>
            <rFont val="Tahoma"/>
            <charset val="1"/>
          </rPr>
          <t xml:space="preserve">DOLIENTE:
Se debe asignar un doliente o asignado que para el caso puede ser el Contratista, el Contratante o ambas partes
</t>
        </r>
      </text>
    </comment>
    <comment ref="M2" authorId="0" shapeId="0">
      <text>
        <r>
          <rPr>
            <sz val="9"/>
            <color indexed="81"/>
            <rFont val="Tahoma"/>
            <charset val="1"/>
          </rPr>
          <t xml:space="preserve">TRATAMIENTO:
Se debe diseñar y ejecutar un plan de prevención o tratamiento del riesgo el cual disminuya la valoración de este, ya sea evitando el riesgo o con la disminución de su probabilidad, impacto o ambas;
</t>
        </r>
      </text>
    </comment>
    <comment ref="N2" authorId="0" shapeId="0">
      <text>
        <r>
          <rPr>
            <sz val="9"/>
            <color indexed="81"/>
            <rFont val="Tahoma"/>
            <charset val="1"/>
          </rPr>
          <t xml:space="preserve">Se debe realizar una nueva valoración de los aspectos abajo mencionados, para dicha labor se debe tener en cuenta como se espera que evlucionen los aspectos al implementar el tratamiento
</t>
        </r>
      </text>
    </comment>
    <comment ref="R2" authorId="0" shapeId="0">
      <text>
        <r>
          <rPr>
            <sz val="9"/>
            <color indexed="81"/>
            <rFont val="Tahoma"/>
            <charset val="1"/>
          </rPr>
          <t>Se debe especificar si la materialización del riesgo afecta la ejecución del contrato o no</t>
        </r>
      </text>
    </comment>
    <comment ref="S2" authorId="0" shapeId="0">
      <text>
        <r>
          <rPr>
            <sz val="9"/>
            <color indexed="81"/>
            <rFont val="Tahoma"/>
            <charset val="1"/>
          </rPr>
          <t>Se debe especificar al responsable de la ejecución del plan de tratamiento</t>
        </r>
      </text>
    </comment>
    <comment ref="N6" authorId="0" shapeId="0">
      <text>
        <r>
          <rPr>
            <sz val="9"/>
            <color indexed="81"/>
            <rFont val="Tahoma"/>
            <family val="2"/>
          </rPr>
          <t xml:space="preserve">PROBABILIDAD:
Posibilidad de materialización del riesgo, se definen las siguientes posiblidades en escala de uno a cinco, cabe resaltar que esta calificación debe ser igual o menor a la asignada sin tratamiento:
RARO = 1
IMPROBABLE = 2
POSIBLE = 3
PROBABLE = 4
CASI CIERTO = 5
</t>
        </r>
      </text>
    </comment>
    <comment ref="O6" authorId="0" shapeId="0">
      <text>
        <r>
          <rPr>
            <sz val="9"/>
            <color indexed="81"/>
            <rFont val="Tahoma"/>
            <family val="2"/>
          </rPr>
          <t xml:space="preserve">IMPACTO:
Producto de un evento expresado cuantitativamente, sea este una pérdida, perjuicio o desventaja, se definen las siguientes posibilidades en escala de uno a cinco, cabe resaltar que esta calificación debe ser igual o menor a la asignada sin tratamiento:
INSIGNIFICANTE = 1
MENOR = 2
MODERADO = 3
MAYOR = 4
CATASTROFICO = 5
</t>
        </r>
      </text>
    </comment>
    <comment ref="P6" authorId="0" shapeId="0">
      <text>
        <r>
          <rPr>
            <sz val="9"/>
            <color indexed="81"/>
            <rFont val="Tahoma"/>
            <family val="2"/>
          </rPr>
          <t xml:space="preserve">VALORACIÓN DEL RIESGO:
Es el resultado de sumar la valoración de Probabilidad e Impacto, por lo cual es un número entre dos y diez
</t>
        </r>
      </text>
    </comment>
    <comment ref="Q6" authorId="0" shapeId="0">
      <text>
        <r>
          <rPr>
            <sz val="9"/>
            <color indexed="81"/>
            <rFont val="Tahoma"/>
            <family val="2"/>
          </rPr>
          <t>CATEGORÍA:
Se categoriza el riesgo de acuerdo a la valoración obtenida, se define de la siguiente forma:
RIESGO EXTREMO = 8, 9 Y 10
RIESGO ALTO = 6 Y 7
RIESGO MEDIO = 5
RIESGO BAJO = 2, 3 Y 4</t>
        </r>
      </text>
    </comment>
    <comment ref="V6" authorId="0" shapeId="0">
      <text>
        <r>
          <rPr>
            <sz val="9"/>
            <color indexed="81"/>
            <rFont val="Tahoma"/>
            <charset val="1"/>
          </rPr>
          <t>Se debe especifircar como se realiza el monitoreo del riesgo y su tratamiento, en el esapcio se debe diligenciar el encargado del monitoreo y el metodo utilizado para este</t>
        </r>
      </text>
    </comment>
    <comment ref="W6" authorId="0" shapeId="0">
      <text>
        <r>
          <rPr>
            <sz val="9"/>
            <color indexed="81"/>
            <rFont val="Tahoma"/>
            <charset val="1"/>
          </rPr>
          <t>Se debe especificar cada cuanto se realizara la labor de monitoreo del riesgo</t>
        </r>
      </text>
    </comment>
  </commentList>
</comments>
</file>

<file path=xl/sharedStrings.xml><?xml version="1.0" encoding="utf-8"?>
<sst xmlns="http://schemas.openxmlformats.org/spreadsheetml/2006/main" count="206" uniqueCount="118">
  <si>
    <t>No.</t>
  </si>
  <si>
    <t>CLASE</t>
  </si>
  <si>
    <t>FUENTE</t>
  </si>
  <si>
    <t>ETAPA</t>
  </si>
  <si>
    <t>TIPO</t>
  </si>
  <si>
    <t>DESCRIPCIÓN 
(QUÉ PUEDE PASARY, CÓMO PUEDE OCURRIR)</t>
  </si>
  <si>
    <t>CONSECUENCIA DE LA OCURRENCIA DEL EVENTO</t>
  </si>
  <si>
    <t>PROBABILIDAD</t>
  </si>
  <si>
    <t>IMPACTO</t>
  </si>
  <si>
    <t>VALORACIÓN DEL RIESGO</t>
  </si>
  <si>
    <t>CATEGORÍA</t>
  </si>
  <si>
    <t xml:space="preserve">¿A QUIÉN SE LE ASIGNA? </t>
  </si>
  <si>
    <t>TRATAMIENTO/CONTROLES A SER IMPLEMENTADOS</t>
  </si>
  <si>
    <t xml:space="preserve">IMPACTO DESPUÉS DEL TRATAMIENTO </t>
  </si>
  <si>
    <t>AFECTA LA EJECUCIÓN DEL CONTRATO?</t>
  </si>
  <si>
    <t>PERSONA RESPONSABLE POR IMPLEMENTAR EL TRATAMIENTO</t>
  </si>
  <si>
    <t>FECHA EN QUE SE INICIA EL TRATAMIENTO</t>
  </si>
  <si>
    <t>FECHA ESTIMADA EN QUE SE COMPLETA EL TRATAMIENTO</t>
  </si>
  <si>
    <t>MONITOREO Y REVISÓN</t>
  </si>
  <si>
    <t>RARO (1)</t>
  </si>
  <si>
    <t>INSIGNIFICANTE (1)</t>
  </si>
  <si>
    <t>EXTREMO</t>
  </si>
  <si>
    <t>CONTRATANTE</t>
  </si>
  <si>
    <t>SI</t>
  </si>
  <si>
    <t>GENERAL</t>
  </si>
  <si>
    <t>INTERNO</t>
  </si>
  <si>
    <t xml:space="preserve">PLANEACIÓN </t>
  </si>
  <si>
    <t>ECONOMICO</t>
  </si>
  <si>
    <t>IMPROBABLE (2)</t>
  </si>
  <si>
    <t>MENOR (2)</t>
  </si>
  <si>
    <t>ALTO</t>
  </si>
  <si>
    <t>CONTRATISTA</t>
  </si>
  <si>
    <t>NO</t>
  </si>
  <si>
    <t>ESPECIFICO</t>
  </si>
  <si>
    <t>EXTERNO</t>
  </si>
  <si>
    <t>SELECCIÓN</t>
  </si>
  <si>
    <t>SOCIAL O POLÍTICO</t>
  </si>
  <si>
    <t>POSIBLE (3)</t>
  </si>
  <si>
    <t>MODERADO (3)</t>
  </si>
  <si>
    <t xml:space="preserve">MEDIO </t>
  </si>
  <si>
    <t>CONTRATANTE-CONTRATISTA</t>
  </si>
  <si>
    <t xml:space="preserve">CONTRATCIÓN </t>
  </si>
  <si>
    <t>OPERACIONAL</t>
  </si>
  <si>
    <t xml:space="preserve">IMPACTO  </t>
  </si>
  <si>
    <t>¿CÓMO SE REALIZA EL MONITOREO?</t>
  </si>
  <si>
    <t>PERIOCIDICIDAD ¿CUÁNDO?</t>
  </si>
  <si>
    <t>PROBABLE (4)</t>
  </si>
  <si>
    <t xml:space="preserve">MAYOR (4) </t>
  </si>
  <si>
    <t>BAJO</t>
  </si>
  <si>
    <t>CORREDOR DE SEGUROS</t>
  </si>
  <si>
    <t>EJECUCIÓN</t>
  </si>
  <si>
    <t>FINANCIERO</t>
  </si>
  <si>
    <t>CASI CIERTO (5)</t>
  </si>
  <si>
    <t>CATASTROFICO (5)</t>
  </si>
  <si>
    <t>REGULATORIO</t>
  </si>
  <si>
    <t>NATURALEZA</t>
  </si>
  <si>
    <t>AMBIENTAL</t>
  </si>
  <si>
    <t>TECNOLÓGICO</t>
  </si>
  <si>
    <t>Fallas en la disponibilidad del sistema  de contratación pública SECOP, en el momento de publicar los documentos del proceso de contratación</t>
  </si>
  <si>
    <t>Retraso e incumplimiento de los plazos legales para la publicación de los actos y/o documentos derivados de los procesos contractuales</t>
  </si>
  <si>
    <t>1. Realizar el procedimiento de la elaboración del documento a publicar con la debida antelación.</t>
  </si>
  <si>
    <t>Encargado del proceso de contratación</t>
  </si>
  <si>
    <t>Desde la elaboración del cronograma</t>
  </si>
  <si>
    <t>Hasta la publicación del documento</t>
  </si>
  <si>
    <t>Riesgo de Colusión. Que dos o más oferentes, realicen acuerdos de manera fraudulenta, con el fin de lograr que el proceso sea adjudicado a un proponente en particular</t>
  </si>
  <si>
    <t>Que el proceso de selección se vea afectado en cuanto a objetividad y transparencia.</t>
  </si>
  <si>
    <t>Establecer en el pliego condiciones que permitan pluralidad de oferentes</t>
  </si>
  <si>
    <t>Comité estructurador</t>
  </si>
  <si>
    <t>Desde la elaboración de los estudios previos</t>
  </si>
  <si>
    <t>Adjudicación del contrato</t>
  </si>
  <si>
    <t>Gerente de Proyecto</t>
  </si>
  <si>
    <t xml:space="preserve">Previo a cada publicación que afecte el pliego de condiciones </t>
  </si>
  <si>
    <t>Ejecución del Contrato con niveles deficientes del servicio</t>
  </si>
  <si>
    <t>La calidad del servicio no cumple los estándares exigidos</t>
  </si>
  <si>
    <t xml:space="preserve">Ejercer una debida supervisión sobre la ejecución del contrato. </t>
  </si>
  <si>
    <t>Supervisor desginado</t>
  </si>
  <si>
    <t xml:space="preserve">A partir de la adjudicación del contrato. </t>
  </si>
  <si>
    <t>Inicio de la supervisión.</t>
  </si>
  <si>
    <t>Informes de supervisión.</t>
  </si>
  <si>
    <t>Mensual</t>
  </si>
  <si>
    <t>Inclumplimiento de los requisitos legales en la celebración del contrato</t>
  </si>
  <si>
    <t>1. Investigaciones disciplinarias de los servidores públicos
2. No realización del objeto contractual</t>
  </si>
  <si>
    <t>Validación de los documentos exigidos en pliego de condiciones para el perfeccionamiento y legalización del contrato.</t>
  </si>
  <si>
    <t>Comités evaluadores del proceso.</t>
  </si>
  <si>
    <t>A partir de la fecha de evaluación de las ofertas.</t>
  </si>
  <si>
    <t xml:space="preserve">Cumplimiento en lo establecido en la ley para adelantar el debido proceso. </t>
  </si>
  <si>
    <t>Revisión de los informes de evaluación.</t>
  </si>
  <si>
    <t>Una vez al momento de validar los documentos.</t>
  </si>
  <si>
    <t>Al finalizar el contrato de seguros</t>
  </si>
  <si>
    <t>Deficiencias en la estructuración de la necesidad en la etapa precontractual, por parte de los intermediarios de seguros de la Entidad</t>
  </si>
  <si>
    <t>1. No contar con una adecuada cobertura para los bienes e intereses de la entidad
2. Incremento en el costo de los seguros</t>
  </si>
  <si>
    <t>Análisis de las necesidades de la Entidad por parte de un grupo interdiciplinario del corredor de seguros.</t>
  </si>
  <si>
    <t>Corredor de Seguros</t>
  </si>
  <si>
    <t>A la estructuración de las condiciones técnicas del proceso.</t>
  </si>
  <si>
    <t>A la adjudicación.</t>
  </si>
  <si>
    <t>Verificando detalladamente las condiciones técnicas del contrato de seguros.</t>
  </si>
  <si>
    <t>Semanal durante la etapa de estructuración</t>
  </si>
  <si>
    <t>Volatilidad de las condiciones del mercado obtenidas durante la etapa de planeación</t>
  </si>
  <si>
    <t>1. Incremento en los costos
2. Posible declaratoria de desierto
3. Reproceso que implica salir nuevamente al mercado para definir las condiciones de la contratación
4. Ausencia de cobertura de los bienes e intereses de la Entidad, entre tanto se surte nuevamente el proceso</t>
  </si>
  <si>
    <t>Monitoreo y ajuste de las condiciones técnicas del pliego hasta antes del cierre del proceso.</t>
  </si>
  <si>
    <t xml:space="preserve">Comités estructuradores </t>
  </si>
  <si>
    <t>Desde la publicación del proyecto de pliego</t>
  </si>
  <si>
    <t>Tres días anteriores al cierre del proceso</t>
  </si>
  <si>
    <t>Con las observaciones presentadas por los interesados</t>
  </si>
  <si>
    <t>de conformidad con el cronograma del proceso.</t>
  </si>
  <si>
    <t>Que no se presenten compañías aseguradoras, por no encontrar atractivo el negocio</t>
  </si>
  <si>
    <t>Ausencia de cobertura de los bienes e intereses de la Entidad, entre tanto se surte nuevamente el proceso.</t>
  </si>
  <si>
    <t>Analizar detenidamente las observaciones formuladas por los interesados y ajustar conforme al mercado asegurador y la necesidad del MDN</t>
  </si>
  <si>
    <t>A la publicación de los documentos del proceso</t>
  </si>
  <si>
    <t>Al cierre del proceso</t>
  </si>
  <si>
    <t>Al inicio del contrato</t>
  </si>
  <si>
    <t>Analizando la siniestralidad mensual reportada por las aseguradoras</t>
  </si>
  <si>
    <t>Inadecuado manejo de la reclamación por parte de los corredores de seguros</t>
  </si>
  <si>
    <t>No obtener la indemnización u obtener una inferior a la equivalente de acuerdo con las condiciones de la póliza</t>
  </si>
  <si>
    <t>Validación de la documentación por parte de cada técnico, previo al envío a la compañía aseguradora</t>
  </si>
  <si>
    <t>Subdirector de Contratación Estatal</t>
  </si>
  <si>
    <t>un dia antes de la publicación de cada documento de acuerdo con el cronograma establecido</t>
  </si>
  <si>
    <t>Objeto:  Adquirir la póliza de accidentes personales para deportistas convencionales y paralímpicos del registro de Bogotá, que pertenecen al programa rendimiento deportivo.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</si>
</sst>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theme="1"/>
      <name val="Calibri"/>
      <family val="2"/>
      <scheme val="minor"/>
    </font>
    <font>
      <sz val="9"/>
      <color theme="1"/>
      <name val="Calibri"/>
      <family val="2"/>
      <scheme val="minor"/>
    </font>
    <font>
      <sz val="9"/>
      <color theme="1"/>
      <name val="Tahoma"/>
      <family val="2"/>
    </font>
    <font>
      <b/>
      <sz val="11"/>
      <color theme="9" tint="-0.249977111117893"/>
      <name val="Calibri"/>
      <family val="2"/>
      <scheme val="minor"/>
    </font>
    <font>
      <sz val="9"/>
      <color rgb="FF000000"/>
      <name val="Tahoma"/>
      <family val="2"/>
    </font>
    <font>
      <sz val="11"/>
      <color rgb="FF000000"/>
      <name val="Tahoma"/>
      <family val="2"/>
    </font>
    <font>
      <sz val="9"/>
      <color indexed="81"/>
      <name val="Tahoma"/>
      <family val="2"/>
    </font>
    <font>
      <sz val="9"/>
      <color indexed="81"/>
      <name val="Tahoma"/>
      <charset val="1"/>
    </font>
  </fonts>
  <fills count="4">
    <fill>
      <patternFill patternType="none"/>
    </fill>
    <fill>
      <patternFill patternType="gray125"/>
    </fill>
    <fill>
      <patternFill patternType="solid">
        <fgColor theme="0" tint="-0.249977111117893"/>
        <bgColor indexed="64"/>
      </patternFill>
    </fill>
    <fill>
      <patternFill patternType="solid">
        <fgColor theme="0"/>
        <bgColor indexed="64"/>
      </patternFill>
    </fill>
  </fills>
  <borders count="6">
    <border>
      <left/>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1">
    <xf numFmtId="0" fontId="0" fillId="0" borderId="0"/>
  </cellStyleXfs>
  <cellXfs count="20">
    <xf numFmtId="0" fontId="0" fillId="0" borderId="0" xfId="0"/>
    <xf numFmtId="0" fontId="1" fillId="0" borderId="0" xfId="0" applyFont="1"/>
    <xf numFmtId="0" fontId="3" fillId="0" borderId="0" xfId="0" applyFont="1" applyFill="1"/>
    <xf numFmtId="0" fontId="4" fillId="3" borderId="3" xfId="0" applyFont="1" applyFill="1" applyBorder="1" applyAlignment="1">
      <alignment horizontal="right" vertical="center" textRotation="90" wrapText="1"/>
    </xf>
    <xf numFmtId="0" fontId="4" fillId="3" borderId="3" xfId="0" applyFont="1" applyFill="1" applyBorder="1" applyAlignment="1">
      <alignment vertical="center" textRotation="90" wrapText="1"/>
    </xf>
    <xf numFmtId="0" fontId="2" fillId="3" borderId="3" xfId="0" applyFont="1" applyFill="1" applyBorder="1" applyAlignment="1">
      <alignment vertical="center" textRotation="90" wrapText="1"/>
    </xf>
    <xf numFmtId="0" fontId="4" fillId="3" borderId="3"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4" fillId="3" borderId="3" xfId="0" applyFont="1" applyFill="1" applyBorder="1" applyAlignment="1">
      <alignment vertical="center" wrapText="1"/>
    </xf>
    <xf numFmtId="15" fontId="4" fillId="3" borderId="3" xfId="0" applyNumberFormat="1" applyFont="1" applyFill="1" applyBorder="1" applyAlignment="1">
      <alignment horizontal="center" vertical="center" wrapText="1"/>
    </xf>
    <xf numFmtId="0" fontId="2" fillId="3" borderId="3" xfId="0" applyFont="1" applyFill="1" applyBorder="1" applyAlignment="1">
      <alignment horizontal="center" vertical="center" wrapText="1"/>
    </xf>
    <xf numFmtId="0" fontId="1" fillId="0" borderId="0" xfId="0" applyFont="1" applyAlignment="1">
      <alignment textRotation="90"/>
    </xf>
    <xf numFmtId="0" fontId="1" fillId="0" borderId="1" xfId="0" applyFont="1" applyBorder="1" applyAlignment="1">
      <alignment horizontal="center" vertical="center" wrapText="1"/>
    </xf>
    <xf numFmtId="0" fontId="2" fillId="2" borderId="2" xfId="0" applyFont="1" applyFill="1" applyBorder="1" applyAlignment="1">
      <alignment horizontal="center" vertical="center" textRotation="90" wrapText="1"/>
    </xf>
    <xf numFmtId="0" fontId="2" fillId="2" borderId="4" xfId="0" applyFont="1" applyFill="1" applyBorder="1" applyAlignment="1">
      <alignment horizontal="center" vertical="center" textRotation="90" wrapText="1"/>
    </xf>
    <xf numFmtId="0" fontId="2" fillId="2" borderId="5" xfId="0" applyFont="1" applyFill="1" applyBorder="1" applyAlignment="1">
      <alignment horizontal="center" vertical="center" textRotation="90" wrapText="1"/>
    </xf>
    <xf numFmtId="0" fontId="2" fillId="2" borderId="3" xfId="0" applyFont="1" applyFill="1" applyBorder="1" applyAlignment="1">
      <alignment horizontal="center" vertical="center" textRotation="90"/>
    </xf>
    <xf numFmtId="0" fontId="2" fillId="2" borderId="3" xfId="0" applyFont="1" applyFill="1" applyBorder="1" applyAlignment="1">
      <alignment horizontal="center" vertical="center" textRotation="90" wrapText="1"/>
    </xf>
    <xf numFmtId="0" fontId="2" fillId="0" borderId="3" xfId="0" applyFont="1" applyBorder="1" applyAlignment="1">
      <alignment textRotation="90" wrapText="1"/>
    </xf>
    <xf numFmtId="0" fontId="2" fillId="2" borderId="3" xfId="0" applyFont="1" applyFill="1" applyBorder="1" applyAlignment="1">
      <alignment horizontal="center" vertical="center" wrapText="1"/>
    </xf>
  </cellXfs>
  <cellStyles count="1">
    <cellStyle name="Normal" xfId="0" builtinId="0"/>
  </cellStyles>
  <dxfs count="4">
    <dxf>
      <fill>
        <patternFill>
          <bgColor rgb="FFFF0000"/>
        </patternFill>
      </fill>
    </dxf>
    <dxf>
      <fill>
        <patternFill>
          <bgColor theme="9" tint="-0.24994659260841701"/>
        </patternFill>
      </fill>
    </dxf>
    <dxf>
      <fill>
        <patternFill>
          <bgColor rgb="FFFFFF00"/>
        </patternFill>
      </fill>
    </dxf>
    <dxf>
      <fill>
        <patternFill>
          <bgColor rgb="FF00B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L18"/>
  <sheetViews>
    <sheetView tabSelected="1" zoomScaleNormal="100" zoomScaleSheetLayoutView="100" workbookViewId="0">
      <selection activeCell="F2" sqref="F2:F10"/>
    </sheetView>
  </sheetViews>
  <sheetFormatPr baseColWidth="10" defaultColWidth="11.453125" defaultRowHeight="12" x14ac:dyDescent="0.3"/>
  <cols>
    <col min="1" max="1" width="2.81640625" style="11" customWidth="1"/>
    <col min="2" max="5" width="3.7265625" style="1" customWidth="1"/>
    <col min="6" max="6" width="23.7265625" style="1" customWidth="1"/>
    <col min="7" max="7" width="26" style="1" customWidth="1"/>
    <col min="8" max="11" width="3.7265625" style="1" customWidth="1"/>
    <col min="12" max="12" width="5.7265625" style="1" customWidth="1"/>
    <col min="13" max="13" width="15.54296875" style="1" customWidth="1"/>
    <col min="14" max="17" width="3.7265625" style="1" customWidth="1"/>
    <col min="18" max="18" width="4.81640625" style="1" customWidth="1"/>
    <col min="19" max="19" width="12" style="1" customWidth="1"/>
    <col min="20" max="20" width="10.81640625" style="1" customWidth="1"/>
    <col min="21" max="21" width="10.7265625" style="1" customWidth="1"/>
    <col min="22" max="22" width="13.453125" style="1" customWidth="1"/>
    <col min="23" max="23" width="10.7265625" style="1" customWidth="1"/>
    <col min="24" max="24" width="7.54296875" style="1" hidden="1" customWidth="1"/>
    <col min="25" max="25" width="13.453125" style="1" hidden="1" customWidth="1"/>
    <col min="26" max="26" width="15.81640625" style="1" hidden="1" customWidth="1"/>
    <col min="27" max="28" width="11.453125" style="1" hidden="1" customWidth="1"/>
    <col min="29" max="29" width="26.1796875" style="1" hidden="1" customWidth="1"/>
    <col min="30" max="38" width="11.453125" style="1" hidden="1" customWidth="1"/>
    <col min="39" max="44" width="11.453125" style="1" customWidth="1"/>
    <col min="45" max="16384" width="11.453125" style="1"/>
  </cols>
  <sheetData>
    <row r="1" spans="1:38" ht="43.5" customHeight="1" thickBot="1" x14ac:dyDescent="0.35">
      <c r="A1" s="12" t="s">
        <v>117</v>
      </c>
      <c r="B1" s="12"/>
      <c r="C1" s="12"/>
      <c r="D1" s="12"/>
      <c r="E1" s="12"/>
      <c r="F1" s="12"/>
      <c r="G1" s="12"/>
      <c r="H1" s="12"/>
      <c r="I1" s="12"/>
      <c r="J1" s="12"/>
      <c r="K1" s="12"/>
      <c r="L1" s="12"/>
      <c r="M1" s="12"/>
      <c r="N1" s="12"/>
      <c r="O1" s="12"/>
      <c r="P1" s="12"/>
      <c r="Q1" s="12"/>
      <c r="R1" s="12"/>
      <c r="S1" s="12"/>
      <c r="T1" s="12"/>
      <c r="U1" s="12"/>
      <c r="V1" s="12"/>
      <c r="W1" s="12"/>
    </row>
    <row r="2" spans="1:38" ht="7.5" customHeight="1" thickBot="1" x14ac:dyDescent="0.35">
      <c r="A2" s="13" t="s">
        <v>0</v>
      </c>
      <c r="B2" s="16" t="s">
        <v>1</v>
      </c>
      <c r="C2" s="16" t="s">
        <v>2</v>
      </c>
      <c r="D2" s="17" t="s">
        <v>3</v>
      </c>
      <c r="E2" s="17" t="s">
        <v>4</v>
      </c>
      <c r="F2" s="17" t="s">
        <v>5</v>
      </c>
      <c r="G2" s="17" t="s">
        <v>6</v>
      </c>
      <c r="H2" s="17" t="s">
        <v>7</v>
      </c>
      <c r="I2" s="17" t="s">
        <v>8</v>
      </c>
      <c r="J2" s="17" t="s">
        <v>9</v>
      </c>
      <c r="K2" s="17" t="s">
        <v>10</v>
      </c>
      <c r="L2" s="17" t="s">
        <v>11</v>
      </c>
      <c r="M2" s="17" t="s">
        <v>12</v>
      </c>
      <c r="N2" s="19" t="s">
        <v>13</v>
      </c>
      <c r="O2" s="19"/>
      <c r="P2" s="19"/>
      <c r="Q2" s="19"/>
      <c r="R2" s="13" t="s">
        <v>14</v>
      </c>
      <c r="S2" s="13" t="s">
        <v>15</v>
      </c>
      <c r="T2" s="13" t="s">
        <v>16</v>
      </c>
      <c r="U2" s="13" t="s">
        <v>17</v>
      </c>
      <c r="V2" s="19" t="s">
        <v>18</v>
      </c>
      <c r="W2" s="19"/>
    </row>
    <row r="3" spans="1:38" ht="15" customHeight="1" thickBot="1" x14ac:dyDescent="0.35">
      <c r="A3" s="14"/>
      <c r="B3" s="16"/>
      <c r="C3" s="16"/>
      <c r="D3" s="18"/>
      <c r="E3" s="17"/>
      <c r="F3" s="17"/>
      <c r="G3" s="17"/>
      <c r="H3" s="17"/>
      <c r="I3" s="17"/>
      <c r="J3" s="17"/>
      <c r="K3" s="17"/>
      <c r="L3" s="17"/>
      <c r="M3" s="17"/>
      <c r="N3" s="19"/>
      <c r="O3" s="19"/>
      <c r="P3" s="19"/>
      <c r="Q3" s="19"/>
      <c r="R3" s="14"/>
      <c r="S3" s="14"/>
      <c r="T3" s="14"/>
      <c r="U3" s="14"/>
      <c r="V3" s="19"/>
      <c r="W3" s="19"/>
      <c r="Y3" s="1" t="s">
        <v>19</v>
      </c>
      <c r="Z3" s="1" t="s">
        <v>20</v>
      </c>
      <c r="AA3" s="1">
        <v>2</v>
      </c>
      <c r="AB3" s="1" t="s">
        <v>21</v>
      </c>
      <c r="AC3" s="1" t="s">
        <v>22</v>
      </c>
      <c r="AD3" s="1" t="s">
        <v>23</v>
      </c>
      <c r="AE3" s="1" t="s">
        <v>24</v>
      </c>
      <c r="AF3" s="1" t="s">
        <v>25</v>
      </c>
      <c r="AG3" s="1" t="s">
        <v>26</v>
      </c>
      <c r="AH3" s="1" t="s">
        <v>27</v>
      </c>
    </row>
    <row r="4" spans="1:38" ht="15" customHeight="1" thickBot="1" x14ac:dyDescent="0.35">
      <c r="A4" s="14"/>
      <c r="B4" s="16"/>
      <c r="C4" s="16"/>
      <c r="D4" s="18"/>
      <c r="E4" s="17"/>
      <c r="F4" s="17"/>
      <c r="G4" s="17"/>
      <c r="H4" s="17"/>
      <c r="I4" s="17"/>
      <c r="J4" s="17"/>
      <c r="K4" s="17"/>
      <c r="L4" s="17"/>
      <c r="M4" s="17"/>
      <c r="N4" s="19"/>
      <c r="O4" s="19"/>
      <c r="P4" s="19"/>
      <c r="Q4" s="19"/>
      <c r="R4" s="14"/>
      <c r="S4" s="14"/>
      <c r="T4" s="14"/>
      <c r="U4" s="14"/>
      <c r="V4" s="19"/>
      <c r="W4" s="19"/>
      <c r="Y4" s="1" t="s">
        <v>28</v>
      </c>
      <c r="Z4" s="1" t="s">
        <v>29</v>
      </c>
      <c r="AA4" s="1">
        <v>3</v>
      </c>
      <c r="AB4" s="1" t="s">
        <v>30</v>
      </c>
      <c r="AC4" s="1" t="s">
        <v>31</v>
      </c>
      <c r="AD4" s="1" t="s">
        <v>32</v>
      </c>
      <c r="AE4" s="1" t="s">
        <v>33</v>
      </c>
      <c r="AF4" s="1" t="s">
        <v>34</v>
      </c>
      <c r="AG4" s="1" t="s">
        <v>35</v>
      </c>
      <c r="AH4" s="1" t="s">
        <v>36</v>
      </c>
    </row>
    <row r="5" spans="1:38" ht="12.5" thickBot="1" x14ac:dyDescent="0.35">
      <c r="A5" s="14"/>
      <c r="B5" s="16"/>
      <c r="C5" s="16"/>
      <c r="D5" s="18"/>
      <c r="E5" s="17"/>
      <c r="F5" s="17"/>
      <c r="G5" s="17"/>
      <c r="H5" s="17"/>
      <c r="I5" s="17"/>
      <c r="J5" s="17"/>
      <c r="K5" s="17"/>
      <c r="L5" s="17"/>
      <c r="M5" s="17"/>
      <c r="N5" s="19"/>
      <c r="O5" s="19"/>
      <c r="P5" s="19"/>
      <c r="Q5" s="19"/>
      <c r="R5" s="14"/>
      <c r="S5" s="14"/>
      <c r="T5" s="14"/>
      <c r="U5" s="14"/>
      <c r="V5" s="19"/>
      <c r="W5" s="19"/>
      <c r="Y5" s="1" t="s">
        <v>37</v>
      </c>
      <c r="Z5" s="1" t="s">
        <v>38</v>
      </c>
      <c r="AA5" s="1">
        <v>4</v>
      </c>
      <c r="AB5" s="1" t="s">
        <v>39</v>
      </c>
      <c r="AC5" s="1" t="s">
        <v>40</v>
      </c>
      <c r="AG5" s="1" t="s">
        <v>41</v>
      </c>
      <c r="AH5" s="1" t="s">
        <v>42</v>
      </c>
    </row>
    <row r="6" spans="1:38" ht="15" customHeight="1" thickBot="1" x14ac:dyDescent="0.35">
      <c r="A6" s="14"/>
      <c r="B6" s="16"/>
      <c r="C6" s="16"/>
      <c r="D6" s="18"/>
      <c r="E6" s="17"/>
      <c r="F6" s="17"/>
      <c r="G6" s="17"/>
      <c r="H6" s="17"/>
      <c r="I6" s="17"/>
      <c r="J6" s="17"/>
      <c r="K6" s="17"/>
      <c r="L6" s="17"/>
      <c r="M6" s="17"/>
      <c r="N6" s="16" t="s">
        <v>7</v>
      </c>
      <c r="O6" s="16" t="s">
        <v>43</v>
      </c>
      <c r="P6" s="16" t="s">
        <v>9</v>
      </c>
      <c r="Q6" s="16" t="s">
        <v>10</v>
      </c>
      <c r="R6" s="14"/>
      <c r="S6" s="14"/>
      <c r="T6" s="14"/>
      <c r="U6" s="14"/>
      <c r="V6" s="13" t="s">
        <v>44</v>
      </c>
      <c r="W6" s="13" t="s">
        <v>45</v>
      </c>
      <c r="Y6" s="1" t="s">
        <v>46</v>
      </c>
      <c r="Z6" s="1" t="s">
        <v>47</v>
      </c>
      <c r="AA6" s="1">
        <v>5</v>
      </c>
      <c r="AB6" s="1" t="s">
        <v>48</v>
      </c>
      <c r="AC6" s="1" t="s">
        <v>49</v>
      </c>
      <c r="AG6" s="1" t="s">
        <v>50</v>
      </c>
      <c r="AH6" s="1" t="s">
        <v>51</v>
      </c>
    </row>
    <row r="7" spans="1:38" ht="37.5" customHeight="1" thickBot="1" x14ac:dyDescent="0.35">
      <c r="A7" s="14"/>
      <c r="B7" s="16"/>
      <c r="C7" s="16"/>
      <c r="D7" s="18"/>
      <c r="E7" s="17"/>
      <c r="F7" s="17"/>
      <c r="G7" s="17"/>
      <c r="H7" s="17"/>
      <c r="I7" s="17"/>
      <c r="J7" s="17"/>
      <c r="K7" s="17"/>
      <c r="L7" s="17"/>
      <c r="M7" s="17"/>
      <c r="N7" s="16"/>
      <c r="O7" s="16"/>
      <c r="P7" s="16"/>
      <c r="Q7" s="16"/>
      <c r="R7" s="14"/>
      <c r="S7" s="14"/>
      <c r="T7" s="14"/>
      <c r="U7" s="14"/>
      <c r="V7" s="14"/>
      <c r="W7" s="14"/>
      <c r="Y7" s="1" t="s">
        <v>52</v>
      </c>
      <c r="Z7" s="1" t="s">
        <v>53</v>
      </c>
      <c r="AA7" s="1">
        <v>6</v>
      </c>
      <c r="AH7" s="1" t="s">
        <v>54</v>
      </c>
    </row>
    <row r="8" spans="1:38" ht="19.5" customHeight="1" thickBot="1" x14ac:dyDescent="0.4">
      <c r="A8" s="14"/>
      <c r="B8" s="16"/>
      <c r="C8" s="16"/>
      <c r="D8" s="18"/>
      <c r="E8" s="17"/>
      <c r="F8" s="17"/>
      <c r="G8" s="17"/>
      <c r="H8" s="17"/>
      <c r="I8" s="17"/>
      <c r="J8" s="17"/>
      <c r="K8" s="17"/>
      <c r="L8" s="17"/>
      <c r="M8" s="17"/>
      <c r="N8" s="16"/>
      <c r="O8" s="16"/>
      <c r="P8" s="16"/>
      <c r="Q8" s="16"/>
      <c r="R8" s="14"/>
      <c r="S8" s="14"/>
      <c r="T8" s="14"/>
      <c r="U8" s="14"/>
      <c r="V8" s="14"/>
      <c r="W8" s="14"/>
      <c r="AA8" s="2">
        <v>7</v>
      </c>
      <c r="AH8" s="1" t="s">
        <v>55</v>
      </c>
    </row>
    <row r="9" spans="1:38" ht="45.75" customHeight="1" thickBot="1" x14ac:dyDescent="0.35">
      <c r="A9" s="14"/>
      <c r="B9" s="16"/>
      <c r="C9" s="16"/>
      <c r="D9" s="18"/>
      <c r="E9" s="17"/>
      <c r="F9" s="17"/>
      <c r="G9" s="17"/>
      <c r="H9" s="17"/>
      <c r="I9" s="17"/>
      <c r="J9" s="17"/>
      <c r="K9" s="17"/>
      <c r="L9" s="17"/>
      <c r="M9" s="17"/>
      <c r="N9" s="16"/>
      <c r="O9" s="16"/>
      <c r="P9" s="16"/>
      <c r="Q9" s="16"/>
      <c r="R9" s="14"/>
      <c r="S9" s="14"/>
      <c r="T9" s="14"/>
      <c r="U9" s="14"/>
      <c r="V9" s="14"/>
      <c r="W9" s="14"/>
      <c r="AA9" s="1">
        <v>8</v>
      </c>
      <c r="AH9" s="1" t="s">
        <v>56</v>
      </c>
    </row>
    <row r="10" spans="1:38" ht="20.25" customHeight="1" thickBot="1" x14ac:dyDescent="0.35">
      <c r="A10" s="15"/>
      <c r="B10" s="16"/>
      <c r="C10" s="16"/>
      <c r="D10" s="18"/>
      <c r="E10" s="17"/>
      <c r="F10" s="17"/>
      <c r="G10" s="17"/>
      <c r="H10" s="17"/>
      <c r="I10" s="17"/>
      <c r="J10" s="17"/>
      <c r="K10" s="17"/>
      <c r="L10" s="17"/>
      <c r="M10" s="17"/>
      <c r="N10" s="16"/>
      <c r="O10" s="16"/>
      <c r="P10" s="16"/>
      <c r="Q10" s="16"/>
      <c r="R10" s="15"/>
      <c r="S10" s="15"/>
      <c r="T10" s="15"/>
      <c r="U10" s="15"/>
      <c r="V10" s="15"/>
      <c r="W10" s="15"/>
      <c r="AA10" s="1">
        <v>9</v>
      </c>
      <c r="AH10" s="1" t="s">
        <v>57</v>
      </c>
    </row>
    <row r="11" spans="1:38" ht="135" customHeight="1" thickBot="1" x14ac:dyDescent="0.35">
      <c r="A11" s="3">
        <v>1</v>
      </c>
      <c r="B11" s="4" t="s">
        <v>24</v>
      </c>
      <c r="C11" s="4" t="s">
        <v>34</v>
      </c>
      <c r="D11" s="5" t="s">
        <v>35</v>
      </c>
      <c r="E11" s="5" t="s">
        <v>57</v>
      </c>
      <c r="F11" s="6" t="s">
        <v>58</v>
      </c>
      <c r="G11" s="6" t="s">
        <v>59</v>
      </c>
      <c r="H11" s="4" t="s">
        <v>28</v>
      </c>
      <c r="I11" s="4" t="s">
        <v>29</v>
      </c>
      <c r="J11" s="7">
        <f>AI11+AJ11</f>
        <v>4</v>
      </c>
      <c r="K11" s="4" t="str">
        <f>IF(OR(J11=2, J11=3, J11=4), "BAJO", IF(J11=5, "MEDIO", IF(OR(J11=6, J11=7), "ALTO", IF(OR(J11=8, J11=9, J11=10), "EXTREMO", ""))))</f>
        <v>BAJO</v>
      </c>
      <c r="L11" s="4" t="s">
        <v>22</v>
      </c>
      <c r="M11" s="8" t="s">
        <v>60</v>
      </c>
      <c r="N11" s="4" t="s">
        <v>19</v>
      </c>
      <c r="O11" s="4" t="s">
        <v>20</v>
      </c>
      <c r="P11" s="7">
        <f>AK11+AL11</f>
        <v>2</v>
      </c>
      <c r="Q11" s="4" t="str">
        <f>IF(OR(P11=2, P11=3, P11=4), "BAJO", IF(P11=5, "MEDIO", IF(OR(P11=6, P11=7), "ALTO", IF(OR(P11=8, P11=9, P11=10), "EXTREMO", ""))))</f>
        <v>BAJO</v>
      </c>
      <c r="R11" s="6" t="s">
        <v>32</v>
      </c>
      <c r="S11" s="6" t="s">
        <v>61</v>
      </c>
      <c r="T11" s="9" t="s">
        <v>62</v>
      </c>
      <c r="U11" s="6" t="s">
        <v>63</v>
      </c>
      <c r="V11" s="6" t="s">
        <v>115</v>
      </c>
      <c r="W11" s="10" t="s">
        <v>116</v>
      </c>
      <c r="AA11" s="1">
        <v>10</v>
      </c>
      <c r="AI11" s="1">
        <f>IF(H11="RARO (1)",1,IF(H11="IMPROBABLE (2)",2,IF(H11="POSIBLE (3)",3,IF(H11="PROBABLE (4)",4,IF(H11="CASI CIERTO (5)",5,0)))))</f>
        <v>2</v>
      </c>
      <c r="AJ11" s="1">
        <f>IF(I11="INSIGNIFICANTE (1)",1,IF(I11="MENOR (2)",2,IF(I11="MODERADO (3)",3,IF(I11="MAYOR (4) ",4,IF(I11="CATASTROFICO (5)",5,0)))))</f>
        <v>2</v>
      </c>
      <c r="AK11" s="1">
        <f>IF(N11="RARO (1)",1,IF(N11="IMPROBABLE (2)",2,IF(N11="POSIBLE (3)",3,IF(N11="PROBABLE (4)",4,IF(N11="CASI CIERTO (5)",5,0)))))</f>
        <v>1</v>
      </c>
      <c r="AL11" s="1">
        <f>IF(O11="INSIGNIFICANTE (1)",1,IF(O11="MENOR (2)",2,IF(O11="MODERADO (3)",3,IF(O11="MAYOR (4) ",4,IF(O11="CATASTROFICO (5)",5,0)))))</f>
        <v>1</v>
      </c>
    </row>
    <row r="12" spans="1:38" ht="127.5" customHeight="1" thickBot="1" x14ac:dyDescent="0.35">
      <c r="A12" s="3">
        <v>2</v>
      </c>
      <c r="B12" s="4" t="s">
        <v>24</v>
      </c>
      <c r="C12" s="4" t="s">
        <v>34</v>
      </c>
      <c r="D12" s="5" t="s">
        <v>35</v>
      </c>
      <c r="E12" s="5" t="s">
        <v>27</v>
      </c>
      <c r="F12" s="6" t="s">
        <v>64</v>
      </c>
      <c r="G12" s="6" t="s">
        <v>65</v>
      </c>
      <c r="H12" s="4" t="s">
        <v>19</v>
      </c>
      <c r="I12" s="4" t="s">
        <v>38</v>
      </c>
      <c r="J12" s="7">
        <f t="shared" ref="J12:J15" si="0">AI12+AJ12</f>
        <v>4</v>
      </c>
      <c r="K12" s="4" t="str">
        <f t="shared" ref="K12:K18" si="1">IF(OR(J12=2, J12=3, J12=4), "BAJO", IF(J12=5, "MEDIO", IF(OR(J12=6, J12=7), "ALTO", IF(OR(J12=8, J12=9, J12=10), "EXTREMO", ""))))</f>
        <v>BAJO</v>
      </c>
      <c r="L12" s="4" t="s">
        <v>22</v>
      </c>
      <c r="M12" s="8" t="s">
        <v>66</v>
      </c>
      <c r="N12" s="4" t="s">
        <v>19</v>
      </c>
      <c r="O12" s="4" t="s">
        <v>20</v>
      </c>
      <c r="P12" s="7">
        <f t="shared" ref="P12:P15" si="2">AK12+AL12</f>
        <v>2</v>
      </c>
      <c r="Q12" s="4" t="str">
        <f t="shared" ref="Q12:Q18" si="3">IF(OR(P12=2, P12=3, P12=4), "BAJO", IF(P12=5, "MEDIO", IF(OR(P12=6, P12=7), "ALTO", IF(OR(P12=8, P12=9, P12=10), "EXTREMO", ""))))</f>
        <v>BAJO</v>
      </c>
      <c r="R12" s="6" t="s">
        <v>32</v>
      </c>
      <c r="S12" s="6" t="s">
        <v>67</v>
      </c>
      <c r="T12" s="9" t="s">
        <v>68</v>
      </c>
      <c r="U12" s="6" t="s">
        <v>69</v>
      </c>
      <c r="V12" s="6" t="s">
        <v>70</v>
      </c>
      <c r="W12" s="10" t="s">
        <v>71</v>
      </c>
      <c r="AI12" s="1">
        <f t="shared" ref="AI12:AI15" si="4">IF(H12="RARO (1)",1,IF(H12="IMPROBABLE (2)",2,IF(H12="POSIBLE (3)",3,IF(H12="PROBABLE (4)",4,IF(H12="CASI CIERTO (5)",5,0)))))</f>
        <v>1</v>
      </c>
      <c r="AJ12" s="1">
        <f t="shared" ref="AJ12:AJ15" si="5">IF(I12="INSIGNIFICANTE (1)",1,IF(I12="MENOR (2)",2,IF(I12="MODERADO (3)",3,IF(I12="MAYOR (4) ",4,IF(I12="CATASTROFICO (5)",5,0)))))</f>
        <v>3</v>
      </c>
      <c r="AK12" s="1">
        <f t="shared" ref="AK12:AK15" si="6">IF(N12="RARO (1)",1,IF(N12="IMPROBABLE (2)",2,IF(N12="POSIBLE (3)",3,IF(N12="PROBABLE (4)",4,IF(N12="CASI CIERTO (5)",5,0)))))</f>
        <v>1</v>
      </c>
      <c r="AL12" s="1">
        <f t="shared" ref="AL12:AL15" si="7">IF(O12="INSIGNIFICANTE (1)",1,IF(O12="MENOR (2)",2,IF(O12="MODERADO (3)",3,IF(O12="MAYOR (4) ",4,IF(O12="CATASTROFICO (5)",5,0)))))</f>
        <v>1</v>
      </c>
    </row>
    <row r="13" spans="1:38" ht="135.75" customHeight="1" thickBot="1" x14ac:dyDescent="0.35">
      <c r="A13" s="3">
        <v>3</v>
      </c>
      <c r="B13" s="4" t="s">
        <v>24</v>
      </c>
      <c r="C13" s="4" t="s">
        <v>34</v>
      </c>
      <c r="D13" s="5" t="s">
        <v>50</v>
      </c>
      <c r="E13" s="5" t="s">
        <v>42</v>
      </c>
      <c r="F13" s="6" t="s">
        <v>72</v>
      </c>
      <c r="G13" s="6" t="s">
        <v>73</v>
      </c>
      <c r="H13" s="4" t="s">
        <v>28</v>
      </c>
      <c r="I13" s="4" t="s">
        <v>29</v>
      </c>
      <c r="J13" s="7">
        <f t="shared" si="0"/>
        <v>4</v>
      </c>
      <c r="K13" s="4" t="str">
        <f t="shared" si="1"/>
        <v>BAJO</v>
      </c>
      <c r="L13" s="4" t="s">
        <v>22</v>
      </c>
      <c r="M13" s="8" t="s">
        <v>74</v>
      </c>
      <c r="N13" s="4" t="s">
        <v>19</v>
      </c>
      <c r="O13" s="4" t="s">
        <v>20</v>
      </c>
      <c r="P13" s="7">
        <f t="shared" si="2"/>
        <v>2</v>
      </c>
      <c r="Q13" s="4" t="str">
        <f t="shared" si="3"/>
        <v>BAJO</v>
      </c>
      <c r="R13" s="6" t="s">
        <v>23</v>
      </c>
      <c r="S13" s="6" t="s">
        <v>75</v>
      </c>
      <c r="T13" s="9" t="s">
        <v>76</v>
      </c>
      <c r="U13" s="6" t="s">
        <v>77</v>
      </c>
      <c r="V13" s="6" t="s">
        <v>78</v>
      </c>
      <c r="W13" s="10" t="s">
        <v>79</v>
      </c>
      <c r="AI13" s="1">
        <f t="shared" si="4"/>
        <v>2</v>
      </c>
      <c r="AJ13" s="1">
        <f t="shared" si="5"/>
        <v>2</v>
      </c>
      <c r="AK13" s="1">
        <f t="shared" si="6"/>
        <v>1</v>
      </c>
      <c r="AL13" s="1">
        <f t="shared" si="7"/>
        <v>1</v>
      </c>
    </row>
    <row r="14" spans="1:38" ht="131.25" customHeight="1" thickBot="1" x14ac:dyDescent="0.35">
      <c r="A14" s="3">
        <v>4</v>
      </c>
      <c r="B14" s="4" t="s">
        <v>24</v>
      </c>
      <c r="C14" s="4" t="s">
        <v>25</v>
      </c>
      <c r="D14" s="5" t="s">
        <v>41</v>
      </c>
      <c r="E14" s="5" t="s">
        <v>42</v>
      </c>
      <c r="F14" s="6" t="s">
        <v>80</v>
      </c>
      <c r="G14" s="6" t="s">
        <v>81</v>
      </c>
      <c r="H14" s="4" t="s">
        <v>19</v>
      </c>
      <c r="I14" s="4" t="s">
        <v>20</v>
      </c>
      <c r="J14" s="7">
        <f t="shared" si="0"/>
        <v>2</v>
      </c>
      <c r="K14" s="4" t="str">
        <f t="shared" si="1"/>
        <v>BAJO</v>
      </c>
      <c r="L14" s="4" t="s">
        <v>40</v>
      </c>
      <c r="M14" s="8" t="s">
        <v>82</v>
      </c>
      <c r="N14" s="4" t="s">
        <v>19</v>
      </c>
      <c r="O14" s="4" t="s">
        <v>20</v>
      </c>
      <c r="P14" s="7">
        <f t="shared" si="2"/>
        <v>2</v>
      </c>
      <c r="Q14" s="4" t="str">
        <f t="shared" si="3"/>
        <v>BAJO</v>
      </c>
      <c r="R14" s="6" t="s">
        <v>23</v>
      </c>
      <c r="S14" s="6" t="s">
        <v>83</v>
      </c>
      <c r="T14" s="9" t="s">
        <v>84</v>
      </c>
      <c r="U14" s="6" t="s">
        <v>85</v>
      </c>
      <c r="V14" s="6" t="s">
        <v>86</v>
      </c>
      <c r="W14" s="10" t="s">
        <v>87</v>
      </c>
      <c r="AI14" s="1">
        <f t="shared" si="4"/>
        <v>1</v>
      </c>
      <c r="AJ14" s="1">
        <f t="shared" si="5"/>
        <v>1</v>
      </c>
      <c r="AK14" s="1">
        <f t="shared" si="6"/>
        <v>1</v>
      </c>
      <c r="AL14" s="1">
        <f t="shared" si="7"/>
        <v>1</v>
      </c>
    </row>
    <row r="15" spans="1:38" ht="117.75" customHeight="1" thickBot="1" x14ac:dyDescent="0.35">
      <c r="A15" s="3">
        <v>5</v>
      </c>
      <c r="B15" s="4" t="s">
        <v>33</v>
      </c>
      <c r="C15" s="4" t="s">
        <v>34</v>
      </c>
      <c r="D15" s="5" t="s">
        <v>26</v>
      </c>
      <c r="E15" s="5" t="s">
        <v>42</v>
      </c>
      <c r="F15" s="6" t="s">
        <v>89</v>
      </c>
      <c r="G15" s="6" t="s">
        <v>90</v>
      </c>
      <c r="H15" s="4" t="s">
        <v>19</v>
      </c>
      <c r="I15" s="4" t="s">
        <v>47</v>
      </c>
      <c r="J15" s="7">
        <f t="shared" si="0"/>
        <v>5</v>
      </c>
      <c r="K15" s="4" t="str">
        <f t="shared" si="1"/>
        <v>MEDIO</v>
      </c>
      <c r="L15" s="4" t="s">
        <v>49</v>
      </c>
      <c r="M15" s="8" t="s">
        <v>91</v>
      </c>
      <c r="N15" s="4" t="s">
        <v>19</v>
      </c>
      <c r="O15" s="4" t="s">
        <v>29</v>
      </c>
      <c r="P15" s="7">
        <f t="shared" si="2"/>
        <v>3</v>
      </c>
      <c r="Q15" s="4" t="str">
        <f t="shared" si="3"/>
        <v>BAJO</v>
      </c>
      <c r="R15" s="6" t="s">
        <v>32</v>
      </c>
      <c r="S15" s="6" t="s">
        <v>92</v>
      </c>
      <c r="T15" s="9" t="s">
        <v>93</v>
      </c>
      <c r="U15" s="6" t="s">
        <v>94</v>
      </c>
      <c r="V15" s="6" t="s">
        <v>95</v>
      </c>
      <c r="W15" s="10" t="s">
        <v>96</v>
      </c>
      <c r="AA15" s="1">
        <v>10</v>
      </c>
      <c r="AI15" s="1">
        <f t="shared" si="4"/>
        <v>1</v>
      </c>
      <c r="AJ15" s="1">
        <f t="shared" si="5"/>
        <v>4</v>
      </c>
      <c r="AK15" s="1">
        <f t="shared" si="6"/>
        <v>1</v>
      </c>
      <c r="AL15" s="1">
        <f t="shared" si="7"/>
        <v>2</v>
      </c>
    </row>
    <row r="16" spans="1:38" ht="117.75" customHeight="1" thickBot="1" x14ac:dyDescent="0.35">
      <c r="A16" s="3">
        <v>6</v>
      </c>
      <c r="B16" s="4" t="s">
        <v>33</v>
      </c>
      <c r="C16" s="4" t="s">
        <v>34</v>
      </c>
      <c r="D16" s="5" t="s">
        <v>26</v>
      </c>
      <c r="E16" s="5" t="s">
        <v>42</v>
      </c>
      <c r="F16" s="6" t="s">
        <v>97</v>
      </c>
      <c r="G16" s="6" t="s">
        <v>98</v>
      </c>
      <c r="H16" s="4" t="s">
        <v>37</v>
      </c>
      <c r="I16" s="4" t="s">
        <v>47</v>
      </c>
      <c r="J16" s="7">
        <v>7</v>
      </c>
      <c r="K16" s="4" t="str">
        <f t="shared" si="1"/>
        <v>ALTO</v>
      </c>
      <c r="L16" s="4" t="s">
        <v>22</v>
      </c>
      <c r="M16" s="8" t="s">
        <v>99</v>
      </c>
      <c r="N16" s="4" t="s">
        <v>28</v>
      </c>
      <c r="O16" s="4" t="s">
        <v>29</v>
      </c>
      <c r="P16" s="7">
        <v>4</v>
      </c>
      <c r="Q16" s="4" t="str">
        <f t="shared" si="3"/>
        <v>BAJO</v>
      </c>
      <c r="R16" s="6" t="s">
        <v>32</v>
      </c>
      <c r="S16" s="6" t="s">
        <v>100</v>
      </c>
      <c r="T16" s="9" t="s">
        <v>101</v>
      </c>
      <c r="U16" s="6" t="s">
        <v>102</v>
      </c>
      <c r="V16" s="6" t="s">
        <v>103</v>
      </c>
      <c r="W16" s="10" t="s">
        <v>104</v>
      </c>
    </row>
    <row r="17" spans="1:23" ht="117.75" customHeight="1" thickBot="1" x14ac:dyDescent="0.35">
      <c r="A17" s="3">
        <v>7</v>
      </c>
      <c r="B17" s="4" t="s">
        <v>33</v>
      </c>
      <c r="C17" s="4" t="s">
        <v>34</v>
      </c>
      <c r="D17" s="5" t="s">
        <v>26</v>
      </c>
      <c r="E17" s="5" t="s">
        <v>42</v>
      </c>
      <c r="F17" s="6" t="s">
        <v>105</v>
      </c>
      <c r="G17" s="6" t="s">
        <v>106</v>
      </c>
      <c r="H17" s="4" t="s">
        <v>28</v>
      </c>
      <c r="I17" s="4" t="s">
        <v>38</v>
      </c>
      <c r="J17" s="7">
        <v>5</v>
      </c>
      <c r="K17" s="4" t="str">
        <f t="shared" si="1"/>
        <v>MEDIO</v>
      </c>
      <c r="L17" s="4" t="s">
        <v>22</v>
      </c>
      <c r="M17" s="8" t="s">
        <v>107</v>
      </c>
      <c r="N17" s="4" t="s">
        <v>19</v>
      </c>
      <c r="O17" s="4" t="s">
        <v>20</v>
      </c>
      <c r="P17" s="7">
        <v>2</v>
      </c>
      <c r="Q17" s="4" t="str">
        <f t="shared" si="3"/>
        <v>BAJO</v>
      </c>
      <c r="R17" s="6" t="s">
        <v>32</v>
      </c>
      <c r="S17" s="6" t="s">
        <v>67</v>
      </c>
      <c r="T17" s="9" t="s">
        <v>108</v>
      </c>
      <c r="U17" s="6" t="s">
        <v>109</v>
      </c>
      <c r="V17" s="6" t="s">
        <v>103</v>
      </c>
      <c r="W17" s="10" t="s">
        <v>104</v>
      </c>
    </row>
    <row r="18" spans="1:23" ht="138" customHeight="1" thickBot="1" x14ac:dyDescent="0.35">
      <c r="A18" s="3">
        <v>8</v>
      </c>
      <c r="B18" s="4" t="s">
        <v>33</v>
      </c>
      <c r="C18" s="4" t="s">
        <v>34</v>
      </c>
      <c r="D18" s="5" t="s">
        <v>50</v>
      </c>
      <c r="E18" s="5" t="s">
        <v>27</v>
      </c>
      <c r="F18" s="6" t="s">
        <v>112</v>
      </c>
      <c r="G18" s="6" t="s">
        <v>113</v>
      </c>
      <c r="H18" s="4" t="s">
        <v>28</v>
      </c>
      <c r="I18" s="4" t="s">
        <v>29</v>
      </c>
      <c r="J18" s="7">
        <v>4</v>
      </c>
      <c r="K18" s="4" t="str">
        <f t="shared" si="1"/>
        <v>BAJO</v>
      </c>
      <c r="L18" s="4" t="s">
        <v>49</v>
      </c>
      <c r="M18" s="8" t="s">
        <v>114</v>
      </c>
      <c r="N18" s="4" t="s">
        <v>19</v>
      </c>
      <c r="O18" s="4" t="s">
        <v>29</v>
      </c>
      <c r="P18" s="7">
        <v>3</v>
      </c>
      <c r="Q18" s="4" t="str">
        <f t="shared" si="3"/>
        <v>BAJO</v>
      </c>
      <c r="R18" s="6" t="s">
        <v>32</v>
      </c>
      <c r="S18" s="6" t="s">
        <v>92</v>
      </c>
      <c r="T18" s="9" t="s">
        <v>110</v>
      </c>
      <c r="U18" s="6" t="s">
        <v>88</v>
      </c>
      <c r="V18" s="6" t="s">
        <v>111</v>
      </c>
      <c r="W18" s="10" t="s">
        <v>79</v>
      </c>
    </row>
  </sheetData>
  <mergeCells count="26">
    <mergeCell ref="T2:T10"/>
    <mergeCell ref="U2:U10"/>
    <mergeCell ref="V2:W5"/>
    <mergeCell ref="N6:N10"/>
    <mergeCell ref="O6:O10"/>
    <mergeCell ref="P6:P10"/>
    <mergeCell ref="Q6:Q10"/>
    <mergeCell ref="V6:V10"/>
    <mergeCell ref="W6:W10"/>
    <mergeCell ref="R2:R10"/>
    <mergeCell ref="A1:W1"/>
    <mergeCell ref="A2:A10"/>
    <mergeCell ref="B2:B10"/>
    <mergeCell ref="C2:C10"/>
    <mergeCell ref="D2:D10"/>
    <mergeCell ref="E2:E10"/>
    <mergeCell ref="F2:F10"/>
    <mergeCell ref="G2:G10"/>
    <mergeCell ref="H2:H10"/>
    <mergeCell ref="I2:I10"/>
    <mergeCell ref="J2:J10"/>
    <mergeCell ref="K2:K10"/>
    <mergeCell ref="L2:L10"/>
    <mergeCell ref="M2:M10"/>
    <mergeCell ref="N2:Q5"/>
    <mergeCell ref="S2:S10"/>
  </mergeCells>
  <conditionalFormatting sqref="K11:K18 Q11:Q18">
    <cfRule type="containsText" dxfId="3" priority="1" operator="containsText" text="BAJO">
      <formula>NOT(ISERROR(SEARCH("BAJO",K11)))</formula>
    </cfRule>
    <cfRule type="containsText" dxfId="2" priority="2" operator="containsText" text="MEDIO">
      <formula>NOT(ISERROR(SEARCH("MEDIO",K11)))</formula>
    </cfRule>
    <cfRule type="containsText" dxfId="1" priority="3" operator="containsText" text="ALTO">
      <formula>NOT(ISERROR(SEARCH("ALTO",K11)))</formula>
    </cfRule>
    <cfRule type="containsText" dxfId="0" priority="4" operator="containsText" text="EXTREMO">
      <formula>NOT(ISERROR(SEARCH("EXTREMO",K11)))</formula>
    </cfRule>
  </conditionalFormatting>
  <dataValidations count="19">
    <dataValidation type="custom" allowBlank="1" showInputMessage="1" showErrorMessage="1" sqref="J18">
      <formula1>#REF!+#REF!</formula1>
    </dataValidation>
    <dataValidation type="list" allowBlank="1" showInputMessage="1" showErrorMessage="1" sqref="E19:E27">
      <formula1>$AH$4:$AH$10</formula1>
    </dataValidation>
    <dataValidation type="list" allowBlank="1" showInputMessage="1" showErrorMessage="1" sqref="K19:K128">
      <formula1>$AB$3:$AB$6</formula1>
    </dataValidation>
    <dataValidation type="custom" allowBlank="1" showInputMessage="1" showErrorMessage="1" sqref="P11:P15">
      <formula1>AK11+AL11</formula1>
    </dataValidation>
    <dataValidation type="custom" allowBlank="1" showInputMessage="1" showErrorMessage="1" sqref="J11:J15">
      <formula1>AI11+AJ11</formula1>
    </dataValidation>
    <dataValidation type="custom" allowBlank="1" showInputMessage="1" showErrorMessage="1" sqref="P16">
      <formula1>#REF!+#REF!</formula1>
    </dataValidation>
    <dataValidation type="custom" allowBlank="1" showInputMessage="1" showErrorMessage="1" sqref="J16">
      <formula1>#REF!+#REF!</formula1>
    </dataValidation>
    <dataValidation type="custom" allowBlank="1" showInputMessage="1" showErrorMessage="1" sqref="P18">
      <formula1>AK19+AL19</formula1>
    </dataValidation>
    <dataValidation type="custom" allowBlank="1" showInputMessage="1" showErrorMessage="1" sqref="P17">
      <formula1>#REF!+#REF!</formula1>
    </dataValidation>
    <dataValidation type="custom" allowBlank="1" showInputMessage="1" showErrorMessage="1" sqref="J17">
      <formula1>#REF!+#REF!</formula1>
    </dataValidation>
    <dataValidation type="list" allowBlank="1" showInputMessage="1" showErrorMessage="1" sqref="C11:C18">
      <formula1>$AF$3:$AF$4</formula1>
    </dataValidation>
    <dataValidation type="list" allowBlank="1" showInputMessage="1" showErrorMessage="1" sqref="E11:E18">
      <formula1>$AH$3:$AH$10</formula1>
    </dataValidation>
    <dataValidation type="list" allowBlank="1" showInputMessage="1" showErrorMessage="1" sqref="D11:D18">
      <formula1>$AG$3:$AG$6</formula1>
    </dataValidation>
    <dataValidation type="list" allowBlank="1" showInputMessage="1" showErrorMessage="1" sqref="R11:R18">
      <formula1>$AD$3:$AD$4</formula1>
    </dataValidation>
    <dataValidation type="list" allowBlank="1" showInputMessage="1" showErrorMessage="1" sqref="I11:I18 O11:O18">
      <formula1>$Z$3:$Z$7</formula1>
    </dataValidation>
    <dataValidation type="list" allowBlank="1" showInputMessage="1" showErrorMessage="1" sqref="N11:N18 H11:H18">
      <formula1>$Y$3:$Y$7</formula1>
    </dataValidation>
    <dataValidation type="list" allowBlank="1" showInputMessage="1" showErrorMessage="1" sqref="L11:L18">
      <formula1>$AC$3:$AC$6</formula1>
    </dataValidation>
    <dataValidation type="list" allowBlank="1" showInputMessage="1" showErrorMessage="1" sqref="B11:B20">
      <formula1>$AE$3:$AE$4</formula1>
    </dataValidation>
    <dataValidation type="custom" allowBlank="1" showInputMessage="1" showErrorMessage="1" sqref="K11:K18 Q11:Q18">
      <formula1>IF(OR(J11=2, J11=3, J11=4), "BAJO", IF(J11=5, "MEDIO", IF(OR(J11=6, J11=7), "ALTO", IF(OR(J11=8, J11=9, J11=10), "EXTREMO", ""))))</formula1>
    </dataValidation>
  </dataValidations>
  <pageMargins left="0.70866141732283472" right="0.70866141732283472" top="0.74803149606299213" bottom="0.74803149606299213" header="0.31496062992125984" footer="0.31496062992125984"/>
  <pageSetup scale="67"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vt:lpstr>
      <vt:lpstr>MATRIZ!Área_de_impresión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Walter Arturo Lozano Rivera</dc:creator>
  <cp:lastModifiedBy>Garzon, Angelica</cp:lastModifiedBy>
  <cp:lastPrinted>2020-02-25T16:41:17Z</cp:lastPrinted>
  <dcterms:created xsi:type="dcterms:W3CDTF">2014-09-25T22:08:08Z</dcterms:created>
  <dcterms:modified xsi:type="dcterms:W3CDTF">2020-08-13T16:17:06Z</dcterms:modified>
</cp:coreProperties>
</file>