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defaultThemeVersion="124226"/>
  <mc:AlternateContent xmlns:mc="http://schemas.openxmlformats.org/markup-compatibility/2006">
    <mc:Choice Requires="x15">
      <x15ac:absPath xmlns:x15ac="http://schemas.microsoft.com/office/spreadsheetml/2010/11/ac" url="D:\CONTRATACION\CONTRATACION 2025\BIENES Y  SERVICIOS\PROCESO 22 ACCIONES REGULARES\"/>
    </mc:Choice>
  </mc:AlternateContent>
  <xr:revisionPtr revIDLastSave="0" documentId="13_ncr:1_{4D1C48E8-3992-41BF-8119-FC53C40B46CB}" xr6:coauthVersionLast="47" xr6:coauthVersionMax="47" xr10:uidLastSave="{00000000-0000-0000-0000-000000000000}"/>
  <bookViews>
    <workbookView xWindow="14295" yWindow="0" windowWidth="14610" windowHeight="15585" xr2:uid="{00000000-000D-0000-FFFF-FFFF00000000}"/>
  </bookViews>
  <sheets>
    <sheet name="Papeleria" sheetId="1" r:id="rId1"/>
    <sheet name="Sistemas" sheetId="3" r:id="rId2"/>
    <sheet name="Muñequeria" sheetId="5"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5" l="1"/>
  <c r="H48" i="5"/>
  <c r="A4" i="3"/>
  <c r="A5" i="3"/>
  <c r="A6" i="3"/>
  <c r="A7" i="3"/>
  <c r="A8" i="3"/>
  <c r="A9" i="3"/>
  <c r="A10" i="3"/>
  <c r="A11" i="3"/>
  <c r="A12" i="3"/>
  <c r="A13" i="3"/>
  <c r="A14" i="3"/>
  <c r="A15" i="3"/>
  <c r="A16" i="3"/>
  <c r="A17" i="3"/>
  <c r="A18" i="3"/>
  <c r="A19" i="3"/>
  <c r="A20" i="3"/>
  <c r="A21" i="3"/>
  <c r="A22" i="3"/>
  <c r="A3" i="3"/>
  <c r="D69" i="1"/>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68" i="5"/>
  <c r="I69" i="5"/>
  <c r="I70" i="5"/>
  <c r="I71" i="5"/>
  <c r="I72" i="5"/>
  <c r="I73" i="5"/>
  <c r="I74" i="5"/>
  <c r="I75" i="5"/>
  <c r="I76" i="5"/>
  <c r="I77" i="5"/>
  <c r="I78" i="5"/>
  <c r="I79" i="5"/>
  <c r="I80" i="5"/>
  <c r="I81" i="5"/>
  <c r="I82" i="5"/>
  <c r="I83" i="5"/>
  <c r="I84" i="5"/>
  <c r="I85" i="5"/>
  <c r="I86" i="5"/>
  <c r="I87" i="5"/>
  <c r="I88" i="5"/>
  <c r="I89" i="5"/>
  <c r="I90" i="5"/>
  <c r="I91" i="5"/>
  <c r="I2" i="5"/>
  <c r="H3" i="5"/>
  <c r="H4" i="5"/>
  <c r="H5" i="5"/>
  <c r="H6" i="5"/>
  <c r="H7" i="5"/>
  <c r="H8" i="5"/>
  <c r="H9" i="5"/>
  <c r="H10" i="5"/>
  <c r="H11" i="5"/>
  <c r="H12"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2" i="5"/>
  <c r="I3" i="3"/>
  <c r="I4" i="3"/>
  <c r="I5" i="3"/>
  <c r="I6" i="3"/>
  <c r="I7" i="3"/>
  <c r="I9" i="3"/>
  <c r="I8" i="3"/>
  <c r="I10" i="3"/>
  <c r="I12" i="3"/>
  <c r="I13" i="3"/>
  <c r="I14" i="3"/>
  <c r="I15" i="3"/>
  <c r="I11" i="3"/>
  <c r="I16" i="3"/>
  <c r="I17" i="3"/>
  <c r="I18" i="3"/>
  <c r="I19" i="3"/>
  <c r="I21" i="3"/>
  <c r="I20" i="3"/>
  <c r="I22" i="3"/>
  <c r="I2" i="3"/>
  <c r="I2" i="1"/>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92" i="5" l="1"/>
  <c r="I23" i="3"/>
  <c r="I68" i="1"/>
</calcChain>
</file>

<file path=xl/sharedStrings.xml><?xml version="1.0" encoding="utf-8"?>
<sst xmlns="http://schemas.openxmlformats.org/spreadsheetml/2006/main" count="559" uniqueCount="336">
  <si>
    <t>UNIDAD</t>
  </si>
  <si>
    <t>CANTIDAD</t>
  </si>
  <si>
    <t>Caja</t>
  </si>
  <si>
    <t>Unidad</t>
  </si>
  <si>
    <t>PAQUETE</t>
  </si>
  <si>
    <t xml:space="preserve">Gancho tipo legajador plastico </t>
  </si>
  <si>
    <t>ITEM</t>
  </si>
  <si>
    <t>DISCO DURO EXTERNO 2TB</t>
  </si>
  <si>
    <t>DISPOSITIVO DE ALMACENAMIENTO USB 16 GB</t>
  </si>
  <si>
    <t>HERRAMIENTAS PARA MANTENIMIENTO  incluye alicate de punta larga 136 mm alicate de corte diagonal 110 mm pinza recta de punta súper fina 120 mm llave ajustable 6 herramienta 7 en 1 para awg18 16 14 12 10 extractor de circuitos integrados mecha para desoldar 2,0 mm longitud 1,5 m raspador cuadrado cepillo de acero inoxidable eje ranurado palanca split 45 escariador cónico aguja cónica pluma de soldadura 63%, soporte de 3 puntas, cepillo mango negro, disipador de calor, paquete de 8 piezas, destornillador pro soft 5 5x75mm destornillador pro soft +#1 5x75mm barra de extensión 100mm, mango de destornillador, bomba desoldadora</t>
  </si>
  <si>
    <t>CÓDIGO UNSPSC</t>
  </si>
  <si>
    <t>NOMBRE</t>
  </si>
  <si>
    <t>DESCRIPCION DETALLADA</t>
  </si>
  <si>
    <t>Papel impresión carta</t>
  </si>
  <si>
    <t>Papel impresión oficio</t>
  </si>
  <si>
    <t xml:space="preserve">Tabla planillera oficio </t>
  </si>
  <si>
    <t>DESCRIPCIÓN DETALLADA</t>
  </si>
  <si>
    <t xml:space="preserve">Crimpadora (ponchadora) Cable Red Rj45 Rj11 </t>
  </si>
  <si>
    <t>Herramientas para mentanimiento de computadores</t>
  </si>
  <si>
    <t>Destonrilladores de precisión</t>
  </si>
  <si>
    <t>CONSECUTIVO SENA</t>
  </si>
  <si>
    <t>PRECIO UNITARIO</t>
  </si>
  <si>
    <t>PRECIO TOTAL</t>
  </si>
  <si>
    <t>Grapas metálicas tipo estándar para cosedora de escritorio. Compatibles con cosedoras de oficina que usan referencia 26/6. Capacidad para unir entre 20 y 30 hojas de papel bond de 75 g/m².</t>
  </si>
  <si>
    <t xml:space="preserve">Cosedora de escritorio para oficina, uso frecuente. Diseñada para uso institucional, con estructura metálica resistente y partes plásticas de alta durabilidad. Capacidad de engrape: 20 a 25 hojas tamaño carta (75 g/m²).
Compatible con grapas tipo 26/6 </t>
  </si>
  <si>
    <t>Cosedera papel tipo 26/6</t>
  </si>
  <si>
    <t>Lápiz de grafito No. 2 (HB), uso escolar y de oficina.</t>
  </si>
  <si>
    <t>Tinta para marcador borrable (tipo pizarra blanca). Formulación a base de alcohol, de secado rápido y bajo olor. Negro</t>
  </si>
  <si>
    <t>Tinta para marcador borrable (tipo pizarra blanca). Formulación a base de alcohol, de secado rápido y bajo olor. Rojo</t>
  </si>
  <si>
    <t>Tinta para marcador borrable (tipo pizarra blanca). Formulación a base de alcohol, de secado rápido y bajo olor. Verde</t>
  </si>
  <si>
    <t>Tinta para marcador borrable (tipo pizarra blanca). Formulación a base de alcohol, de secado rápido y bajo olor. Azul</t>
  </si>
  <si>
    <t>Resma de papel bond tamaño carta (8.5" x 11"), 75 g/m², 500 hojas.Papel blanco de alta calidad, ideal para impresión y fotocopiado en equipos láser o de inyección de tinta</t>
  </si>
  <si>
    <t>Resma de papel bond tamaño oficio (8.5" x 13"), 75 g/m², 500 hojas. Papel blanco de alta calidad, ideal para impresión y fotocopiado en equipos láser o de inyección de tinta</t>
  </si>
  <si>
    <t>Marcadores permanentes de tinta indeleble, punta fina o mediana, colores surtidos, caja por 12 unidades. Tinta resistente al agua, de secado rápido y permanente sobre superficies como papel, cartón, plástico, vidrio, metal y madera.</t>
  </si>
  <si>
    <t>Marcadores permanente color negro</t>
  </si>
  <si>
    <t>Marcadores permanente color rojo</t>
  </si>
  <si>
    <t>Marcadores permanentes de tinta indeleble, punta fina o mediana. Tinta resistente al agua, de secado rápido y permanente sobre superficies como papel, cartón, plástico, vidrio, metal y madera.</t>
  </si>
  <si>
    <t>Bisturí de uso general (cortador o cuchilla retráctil), cuerpo plástico o metálico, con cuchilla de acero inoxidable.</t>
  </si>
  <si>
    <t>Bisturí de uso general</t>
  </si>
  <si>
    <t xml:space="preserve">Marcadores borrables color negro </t>
  </si>
  <si>
    <t>Marcadores borrables color azul</t>
  </si>
  <si>
    <t>Marcadores borrables color verde</t>
  </si>
  <si>
    <t>Marcador borrable recargable para pizarra blanca, presentación individual. Diseñado para escritura en pizarras acrílicas, de vidrio o melamina.</t>
  </si>
  <si>
    <t>Borrador de madera para tablero acrílico (pizarra blanca). Fabricado en madera liviana y resistente, con base de fieltro o espuma adherida para limpieza en seco.</t>
  </si>
  <si>
    <t>Lapicero de tinta negra, punta media (0.7 mm a 1.0 mm), caja por 12 unidades. Tinta de escritura suave, secado rápido y trazo uniforme.</t>
  </si>
  <si>
    <t>Lapicero de tinta azul, punta media (0.7 mm a 1.0 mm), caja por 12 unidades. Tinta de escritura suave, secado rápido y trazo uniforme.</t>
  </si>
  <si>
    <t>Lápiz de grafito No. 2 (HB), uso escolar y de oficina por 12 unidades</t>
  </si>
  <si>
    <t>Sacapuntas metálico manual para lápiz, uso escolar o de oficina.  Fabricado en aleación metálica resistente, con hoja de acero templado de alta precisión y durabilidad.</t>
  </si>
  <si>
    <t>Sacapuntas metalico manual para lapiz.</t>
  </si>
  <si>
    <t>Tabla para escritura o planillera, tamaño oficio. Fabricada en madera MDF o plástico rígido, de alta resistencia y durabilidad. Incluye sujeción metálica tipo clip resistente con fuerte presión para asegurar hojas tamaño oficio.</t>
  </si>
  <si>
    <t>Tinta marcador borrable color azul</t>
  </si>
  <si>
    <t>Tinta marcador  borrable color negro</t>
  </si>
  <si>
    <t>Tinta marcador  borrable color rojo</t>
  </si>
  <si>
    <t>Tinta marcador  borrable color verde</t>
  </si>
  <si>
    <t>Carpetas oficio yute</t>
  </si>
  <si>
    <t>Carpeta para legajador tamaño oficio, elaborada en yute. Tamaño: oficio, con diseño ecológico y resistente.</t>
  </si>
  <si>
    <t>Gancho tipo legajador plástico, para archivo de documentos tamaño oficio o carta. Fabricado en plástico resistente y flexible, con sistema de sujeción de dos pines y broche deslizante.</t>
  </si>
  <si>
    <t>Con Adhesivo de buena fijación sobre papel, cartón, plástico y otras superficies limpias. Presentación: rollo individual, longitud 50 metros, según disponibilidad del proveedor.</t>
  </si>
  <si>
    <t>Tamaño aproximado del pliego: 65 cm x 100 cm (o según estándar del proveedor). Color: blanco. Ideal para actividades pedagógicas, diseño, elaboración de avisos, murales y trabajos institucionales. Presentación: unidad (1 pliego)</t>
  </si>
  <si>
    <t>Papel bond en pliego, blanco.</t>
  </si>
  <si>
    <t>Cinta adhesiva mágica tipo Filmoplast, especialmente diseñada para la reparación, restauración y conservación de documentos en papel. Fabricada en papel libre de ácido con adhesivo acrílico de pH neutro, que no amarillea ni deteriora los documentos con el tiempo.</t>
  </si>
  <si>
    <t>Cinta Adhesiva Mágica caja por 3</t>
  </si>
  <si>
    <t>Rótulo Adhesivo por Hoja Tamaño Carta Paquete por 10</t>
  </si>
  <si>
    <t xml:space="preserve">Rótulos adhesivos en hoja tamaño carta (8.5” x 11”), compatibles con impresoras láser y de inyección de tinta. </t>
  </si>
  <si>
    <t>Espatula de madera</t>
  </si>
  <si>
    <t>Espátula de madera para archivo, elaborada en madera pulida, resistente y libre de astillas. Diseñada para la manipulación segura de documentos, especialmente útil para levantar, separar o pasar hojas frágiles sin causar daños.</t>
  </si>
  <si>
    <t>Carpeta sencilla blanca, elaborada en cartulina propalcote desacidificada, libre de ácido y lignina, ideal para la conservación de documentos en procesos de archivo.</t>
  </si>
  <si>
    <t>Paquete</t>
  </si>
  <si>
    <t>Carpeta Sencilla Blanca Desacidificada en Propalcote Paquete  por 50unidades</t>
  </si>
  <si>
    <t xml:space="preserve">Numerador Automático de 6 Dígitos </t>
  </si>
  <si>
    <t>Numerador automático de 6 dígitos, de operación manual. Fabricado en estructura metálica resistente, con rodillos internos de alta precisión que permiten el avance automático de los números tras cada impresión. Dígitos de tamaño estándar, configurables de forma secuencial o repetitiva según necesidad (avance 0, 1, 2, etc.).
Incluye almohadilla entintada recargable, compatible con tinta para sellos de oficina.
Ideal para control de documentos, radicación, foliado y procesos de archivo.</t>
  </si>
  <si>
    <t>Sacaganchos para grapa, metálico, tipo garra, de fácil uso manual.
Permite retirar grapas estándar sin dañar los documentos.</t>
  </si>
  <si>
    <t>Regla metalica</t>
  </si>
  <si>
    <t>Lapiceros para escritura tinta negra por 12 unidades</t>
  </si>
  <si>
    <t>Lapiceros para escritura tinta azul por 12 unidades</t>
  </si>
  <si>
    <t>Borrador tablero acrilico</t>
  </si>
  <si>
    <t>Sello radicador manual para correspondencia, uso institucional. Dispositivo de entintado manual, diseñado para marcar y registrar la recepción o envío de documentos en procesos de correspondencia interna y externa. Debe permitir el registro de campos como: fecha, número de radicado.</t>
  </si>
  <si>
    <t>Clip mariposa gigante, metálico, tipo binder, caja por 12 unidades. Fabricado en acero templado con acabado negro, resistente y reutilizable.</t>
  </si>
  <si>
    <t>Brocha Cerdas Suaves 4 pulgadas</t>
  </si>
  <si>
    <t>Brocha de cerdas suaves de 4 pulgadas (10 cm), uso general. Fabricada con cerdas sintéticas o naturales, suaves y resistentes al desprendimiento.</t>
  </si>
  <si>
    <t>Humedecedor dactilar, uso archivístico y administrativo. Diseñado para facilitar el manejo de documentos, hojas y archivos sin dañar el papel ni dejar residuos.</t>
  </si>
  <si>
    <t>Tapas para legajo yute desacidificadas Paquete por 20 unidades</t>
  </si>
  <si>
    <t>Tapas para legajo en yute desacidificadas, paquete por 20 unidades. Elaboradas en cartón forrado en tela de yute natural, libre de ácido y con tratamiento desacidificado, apto para conservación documental.</t>
  </si>
  <si>
    <t>Brocha Cerdas Suaves 2 pulgadas</t>
  </si>
  <si>
    <t>Brocha de cerdas suaves de 2 pulgadas, uso general. Fabricada con cerdas sintéticas o naturales, suaves y resistentes al desprendimiento.</t>
  </si>
  <si>
    <t>Cajas para Archivo carton corrugado referencia  200 para 5 carpetas estilo nevera</t>
  </si>
  <si>
    <t>Cajas para archivo inactivo, estilo nevera, en cartón corrugado, referencia 200, con capacidad para 5 carpetas. Fabricadas en cartón corrugado de alta resistencia, tipo kraft, ideales para el almacenamiento y conservación de documentos en archivos institucionales.</t>
  </si>
  <si>
    <t>Cajas para archivo inactivo, fabricadas en cartón corrugado, capacidad para 20 carpetas, presentación por 300 unidades. Elaboradas en cartón corrugado de alta resistencia, tipo kraft, ideal para almacenamiento prolongado de documentos físicos en procesos de archivo inactivo institucional.</t>
  </si>
  <si>
    <t>Marcadores permanente por 12 unidades surtido</t>
  </si>
  <si>
    <t>Fechador de Entintado Manual</t>
  </si>
  <si>
    <t>Fechador de entintado manual, uso administrativo. Dispositivo de impresión manual, fabricado en estructura metálica o plástica de alta durabilidad, con bandas ajustables para la configuración de día, mes y año.</t>
  </si>
  <si>
    <t>Taco de Notas Autoadhesivas de 100 hojas</t>
  </si>
  <si>
    <t xml:space="preserve"> Notas autoadhesivas estandar taco de 100 hojas 7.6CM x 7.6</t>
  </si>
  <si>
    <t>Tijera común para oficina o uso escolar. Tamaño estándar entre 8” y 10” pulgadas, con hojas metálicas de acero inoxidable, afiladas y resistentes a la corrosión.</t>
  </si>
  <si>
    <t>Pegante en barra de 40 gramos, uso escolar y de oficina. Adhesivo sólido, no tóxico y de fácil aplicación, ideal para pegar papel, cartulina y materiales livianos.</t>
  </si>
  <si>
    <t>Pegante líquido de 225 gramos, uso escolar y de oficina. Adhesivo base agua, no tóxico, de secado rápido y alta adherencia sobre superficies como papel, cartón, cartulina y materiales livianos.</t>
  </si>
  <si>
    <t xml:space="preserve">Bayetilla Blanca </t>
  </si>
  <si>
    <t>Bayetilla blanca, uso institucional.
Tela suave de algodón o mezcla textil, de alta absorción y libre de pelusa, ideal para limpieza delicada de superficies, equipos, mobiliario o documentos en ambientes educativos, administrativos y archivísticos.</t>
  </si>
  <si>
    <t>Almohadilla de Tinta para Sellos</t>
  </si>
  <si>
    <t>Carpeta Cuatro Aletas Blanca Desacidificada en
Propalcote Paquete por 50 unidades</t>
  </si>
  <si>
    <t>Carpeta de cuatro aletas blanca, en propalcote desacidificado, presentación por 50 unidades.
Fabricada en cartulina propalcote libre de ácido, con tratamiento desacidificado que garantiza la protección y conservación de documentos a largo plazo.</t>
  </si>
  <si>
    <t>Banderitas Mini-Señales Autoadhesivas por 100 unidades</t>
  </si>
  <si>
    <t>Banderitas mini-señales autoadhesivas, presentación por 100 unidades.
Separadores plásticos o de papel delgado con adhesivo removible, en colores surtidos, diseñados para señalar, marcar o clasificar documentos sin dañarlos.</t>
  </si>
  <si>
    <t>Cajas para Archivo Inactivo de carton corrugado pr 300 para 20 carpetas de Cartón Corrugado</t>
  </si>
  <si>
    <t>Cajas para Archivo Inactivo referenca por 100 de Cartón Corrugado</t>
  </si>
  <si>
    <t>Cajas para archivo inactivo, referencia por 100 unidades, fabricadas en cartón corrugado. Diseñadas para el almacenamiento y conservación de documentos físicos que han cumplido su etapa de gestión activa.</t>
  </si>
  <si>
    <t>Clip Estándar Pequeño Plastificado Caja por 100</t>
  </si>
  <si>
    <t>Clip Mariposa Gigante Caja por 12</t>
  </si>
  <si>
    <t>Clip estándar pequeño plastificado, presentación por caja de 100 unidades.
Fabricados en alambre metálico resistente, con recubrimiento plastificado de colores que evita la oxidación y protege los documentos.</t>
  </si>
  <si>
    <t>Perforadora industrial 2 huecos 150 hojas</t>
  </si>
  <si>
    <t>Fabricada en acero de alta resistencia, diseñada para perforar grandes volúmenes de papel con mínimo esfuerzo. Capacidad de perforación: hasta 150 hojas de papel de 75 g/m² en una sola operación. Incluye guía de alineación ajustable, empuñadura ergonómica reforzada, sistema de palanca de alto rendimiento y depósito de residuos integrado.</t>
  </si>
  <si>
    <t>Resma</t>
  </si>
  <si>
    <t>Carpetas desacidificadas tamaño oficio, de 4 aletas, con logo institucional del SENA. Elaboradas en cartulina libre de ácido, con tratamiento desacidificado, aptas para conservación documental de mediano y largo plazo.</t>
  </si>
  <si>
    <t xml:space="preserve">Carpetas desacidificadas logo SENA, tamaño oficio de 4 aletas </t>
  </si>
  <si>
    <t>Cinta de enmascarar tamaño 20 milímetros de</t>
  </si>
  <si>
    <t>Pegante en barra 40 gramos</t>
  </si>
  <si>
    <t>Pegante liquido 225 gramos</t>
  </si>
  <si>
    <t>Lapicero Rojo retracttil punta fina</t>
  </si>
  <si>
    <t>Lapicero retráctil color rojo, punta fina.
Instrumento de escritura con mecanismo retráctil (sin tapa), tinta color negro de secado rápido, fluido y uniforme.
Punta fina (aproximadamente 0.5 mm), ideal para escritura precisa y detallada.</t>
  </si>
  <si>
    <t>Hoja ministro paquete por 100 unidades</t>
  </si>
  <si>
    <t>Hoja tipo ministro, tamaño oficio, paquete por 100 unidades. Hojas elaboradas en papel bond blanco, tamaño oficio (21,5 cm x 33 cm), con impresión estándar para uso jurídico o administrativo, comúnmente utilizada en trámites oficiales, radicaciones y procesos legales.</t>
  </si>
  <si>
    <t>Marcadores borrables caja por 12</t>
  </si>
  <si>
    <t xml:space="preserve">Marcador Borrable Recargable Caja por 12 Unds colores surtidos </t>
  </si>
  <si>
    <t>Almohadilla de tinta para sellos, uso institucional. Accesorio de oficina diseñado para entintar sellos manuales de goma o caucho.</t>
  </si>
  <si>
    <t>Humedecedor Dactilar</t>
  </si>
  <si>
    <t xml:space="preserve">Sacaganchos para Grapa </t>
  </si>
  <si>
    <t xml:space="preserve">Sello Radicador Manual para Correspondencia </t>
  </si>
  <si>
    <t>Lápiz de grafito negro No. 2</t>
  </si>
  <si>
    <t>Lapiz de grafito negro No. 2 por 12 unidades</t>
  </si>
  <si>
    <t>Marcadores resaltadores de texto, colores surtidos (verde, amarillo y azul), punta biselada. Diseñados para resaltar texto impreso o escrito a mano, con tinta fluorescente de secado rápido y resistente a la decoloración.</t>
  </si>
  <si>
    <t>Cinta de enmascarar de 1/2 pulgada (12.7 mm) de ancho.</t>
  </si>
  <si>
    <t>Tijeras común para oficina o uso escolar.</t>
  </si>
  <si>
    <t>Marcadores resaltador color surtido unidad</t>
  </si>
  <si>
    <t>Memoria USB 8 GB</t>
  </si>
  <si>
    <t>Dispositivo de almacenamiento portátil tipo flash USB, con capacidad de 8 gigabytes (GB), compatible con puertos USB 2.0 y 3.0.</t>
  </si>
  <si>
    <t>Libreta de apuntes cuadriculada, tamaño carta 100 hojas.</t>
  </si>
  <si>
    <t>Libreta de apuntes, tamaño carta, 100 hojas. Bloc de notas compacto, práctico y portátil, ideal para registro rápido de información en campo o durante actividades administrativas. Contiene 100 hojas de papel bond blanco, rayadas o cuadriculadas (según disponibilidad), de gramaje mínimo 75 g/m².</t>
  </si>
  <si>
    <t>Alambre de estaño para soldadura, rollo de 100 gramos. Alambre de soldadura compuesto principalmente por aleación de estaño y plomo (Sn/Pb) o sin plomo, según normativa ambiental.</t>
  </si>
  <si>
    <t>Alambre de estaño para soldadura</t>
  </si>
  <si>
    <t>Solvente de alta pureza, ideal para la limpieza y desinfección de superficies sensibles, equipos electrónicos, tarjetas de circuito impreso (PCB), conectores y componentes eléctricos. Se evapora rápidamente sin dejar residuos, no es conductor eléctrico, lo que lo hace seguro para el mantenimiento de dispositivos electrónicos delicados.</t>
  </si>
  <si>
    <t>Alcohol isopropílico al 99 %, uso técnico, limpieza de componentes electrónicos. 1 litro</t>
  </si>
  <si>
    <t>Cable de par trenzado sin blindaje (UTP), categoría 6, diseñado para transmisión de datos de alta velocidad hasta 1 Gbps, con frecuencia de hasta 250 MHz.</t>
  </si>
  <si>
    <t>Cable UTP CAT 6 POR 300 por 300 metros</t>
  </si>
  <si>
    <t>Herramienta manual de acero templado, con filos endurecidos para corte preciso de alambre, clavos, varillas o elementos metálicos de alta resistencia. Diseño compacto y robusto, con mangos ergonómicos antideslizantes recubiertos en PVC, que ofrecen mayor seguridad y comodidad en su uso.</t>
  </si>
  <si>
    <t>Alicate cortafrío, uso técnico e industrial.</t>
  </si>
  <si>
    <t>Dispositivo adaptador de corriente alterna con múltiples salidas USB, diseñado para cargar simultáneamente varios dispositivos electrónicos como tabletas, celulares, dispositivos de medición o accesorios tecnológicos.
Incluye entre 4 y 6 puertos USB</t>
  </si>
  <si>
    <t>Cargador multipuerto USB.</t>
  </si>
  <si>
    <t>Cinta adhesiva especializada para aislamiento eléctrico y térmico, resistente a altas temperaturas y condiciones exigentes de operación.</t>
  </si>
  <si>
    <t>Cinta aislante térmica, rollo de 15 metros.</t>
  </si>
  <si>
    <t>Conectores Jack RJ45 categoría 6, presentación por 100 unidades.</t>
  </si>
  <si>
    <t>Conectores modulares tipo RJ45, diseñados para terminación de cables de red UTP categoría 6, compatibles con estándares de cableado estructurado.</t>
  </si>
  <si>
    <t>Conector modular hembra RJ45, unidad</t>
  </si>
  <si>
    <t>Conector modular hembra RJ45 categoría 6, presentación por unidad.
Módulo hembra tipo keystone, compatible con cableado UTP categoría 6, utilizado para terminaciones de red en placas murales, patch panels o cajas de superficie.</t>
  </si>
  <si>
    <t>Herramienta manual multifuncional para el crimpado (ponchado), corte y pelado de cables de red, compatible con conectores RJ45 (8P8C) y RJ11/RJ12 (6P6C, 6P4C, 6P2C).</t>
  </si>
  <si>
    <t>Dispositivo de almacenamiento portátil de alta capacidad, con 2 terabytes (TB) de espacio útil, ideal para respaldo, transporte y organización de información digital. Interfaz de conexión: USB 3.0 (retrocompatible con USB 2.0), de alta velocidad para transferencia eficiente de archivos.</t>
  </si>
  <si>
    <t>Memoria USB tipo flash, con capacidad de 16 gigabytes (GB), diseñada para almacenamiento, respaldo y transporte de archivos digitales. Compatible con puertos USB 2.0 y 3.0, con velocidad de transferencia estándar y tecnología plug and play, sin necesidad de instalación de controladores.</t>
  </si>
  <si>
    <t>Elemento de protección personal elaborado en nitrilo sintético, libre de látex, ideal para personas con sensibilidad o alergia al látex natural.</t>
  </si>
  <si>
    <t>Guantes de nitrilo, presentación por par.</t>
  </si>
  <si>
    <t>Par</t>
  </si>
  <si>
    <t>Kit especializado para trabajos de precisión en componentes electrónicos, relojería, reparación de dispositivos, telecomunicaciones y microelectrónica.
Incluye múltiples puntas: planas, de cruz (Phillips), Torx, hexagonales y/o tipo estrella, fabricadas en acero endurecido o cromo-vanadio, resistentes al desgaste.</t>
  </si>
  <si>
    <t>Juego de pinzas de precisión para manipulación de componentes electrónicos.</t>
  </si>
  <si>
    <t>Conjunto de herramientas manuales especializadas, diseñadas para la manipulación segura de piezas pequeñas y delicadas en trabajos de ensamblaje, mantenimiento o reparación de equipos electrónicos, como computadores, tarjetas madre, circuitos integrados y dispositivos de precisión.</t>
  </si>
  <si>
    <t>Kit de destornilladores planos y Philips, uso técnico.</t>
  </si>
  <si>
    <t>Juego de herramientas manuales básicas para ajuste y desensamble de tornillería común en equipos eléctricos, electrónicos, mecánicos y de oficina.
Incluye destornilladores tipo plano (ranurados) y tipo Philips (cruz) en diversos tamaños, con barras de acero templado o cromo-vanadio, resistentes a la torsión y al desgaste.</t>
  </si>
  <si>
    <t>Limpiador de contactos eléctricos y electrónicos, presentación en aerosol de 300 ml.</t>
  </si>
  <si>
    <t>Solvente dieléctrico de alta pureza, formulado para limpiar, desengrasar y eliminar residuos de polvo, humedad, grasa o corrosión en contactos eléctricos y componentes electrónicos sin dejar residuos. Evaporación rápida, no conductor, no corrosivo, compatible con la mayoría de materiales plásticos y metales sensibles.</t>
  </si>
  <si>
    <t>Limpiador espumoso en aerosol para computadores y equipos electrónicos, presentación de 650 ml con cepillo aplicador.</t>
  </si>
  <si>
    <t>Aerosol de limpieza en espuma activa, formulado para remover eficazmente polvo, grasa, manchas y suciedad acumulada en superficies plásticas, metálicas o sintéticas de computadores, teclados, monitores, impresoras y demás periféricos.</t>
  </si>
  <si>
    <t>Ponchadora de impacto para conectores RJ45, uso técnico.</t>
  </si>
  <si>
    <t>Herramienta manual especializada para la terminación de cables de red UTP categoría 5e/6, mediante la inserción y fijación precisa de conductores en conectores modulares tipo keystone o patch panels. Diseñada con mecanismo de impacto ajustable, que permite cortar el exceso de cable automáticamente al realizar la conexión.</t>
  </si>
  <si>
    <t>Pistola sopladora/aspiradora eléctrica, uso técnico para mantenimiento de computadores.</t>
  </si>
  <si>
    <t>Equipo compacto y multifuncional diseñado para la limpieza y mantenimiento de componentes electrónicos y equipos de cómputo, permitiendo eliminar eficientemente el polvo acumulado en teclados, tarjetas madre, ventiladores, fuentes de poder y otros dispositivos delicados.</t>
  </si>
  <si>
    <t>Tester de red para cables RJ45 y RJ11, uso técnico.</t>
  </si>
  <si>
    <t>Dispositivo electrónico portátil diseñado para verificar la continuidad, integridad y correcta conexión de cables de red estructurada, tales como UTP/STP con conectores RJ45 (Ethernet) y RJ11 (telefonía). Permite detectar errores comunes de instalación como cables cruzados, abiertos, cortocircuitos o pines mal conectados.</t>
  </si>
  <si>
    <t>Bloc cuadriculado tamaño carta Jean Book, 70 hojas.</t>
  </si>
  <si>
    <t>Cuaderno tipo bloc con hojas de papel cuadriculado (cuadro milimetrado), ideal para toma de apuntes técnicos, desarrollo de ejercicios matemáticos, gráficos y esquemas.</t>
  </si>
  <si>
    <t>Regla metálica de 30 cm, uso técnico.
Instrumento de medición lineal fabricado en acero inoxidable o aluminio resistente, con escala impresa en milímetros y centímetros de alta precisión y durabilidad.</t>
  </si>
  <si>
    <t>Gancho clip metálico mediano, capacidad 2–30 hojas, caja por 100 unidades.
Accesorio de papelería elaborado en acero templado con recubrimiento negro, diseñado para sujetar y organizar documentos sin perforarlos.</t>
  </si>
  <si>
    <t>Portaminas Poly-Tri 0.7 mm, uso académico y técnico.</t>
  </si>
  <si>
    <t>Instrumento de escritura mecánico con diseño ergonómico triangular que facilita un agarre cómodo y antideslizante, ideal para escritura prolongada. Equipado con mina de 0.7 mm de grosor, que proporciona trazos suaves y definidos, adecuado para toma de apuntes, dibujo técnico y escritura general.</t>
  </si>
  <si>
    <t>Gancho para cosedora metalico por  5000 unidades</t>
  </si>
  <si>
    <t>TOTAL</t>
  </si>
  <si>
    <t>Hojas de cartulina tamaño octavo de pliego, en colores surtidos, ideales para actividades pedagógicas, manualidades, presentaciones visuales, señalización o trabajos escolares.</t>
  </si>
  <si>
    <t>Cartulina en octavos, colores surtidos, paquete por 10 unidades.</t>
  </si>
  <si>
    <t>Gancho clip mediano caja por 100 unidades</t>
  </si>
  <si>
    <t>Frasco</t>
  </si>
  <si>
    <t>Galón</t>
  </si>
  <si>
    <t>Rollo</t>
  </si>
  <si>
    <t>Algodón siliconado para relleno x 500 gr</t>
  </si>
  <si>
    <t>Barras de silicona delgadas paquete 40 unidades</t>
  </si>
  <si>
    <t>Cordón colita de ratón color blanco</t>
  </si>
  <si>
    <t>Cordón colita de ratón color rojo</t>
  </si>
  <si>
    <t>Flecce beige</t>
  </si>
  <si>
    <t>Flecce blanco</t>
  </si>
  <si>
    <t>Flecce negro</t>
  </si>
  <si>
    <t>Flecce rojo</t>
  </si>
  <si>
    <t>Flecce verde limón</t>
  </si>
  <si>
    <t>Flecce verde navidad</t>
  </si>
  <si>
    <t>Fleece estampado navideño color beige</t>
  </si>
  <si>
    <t>Fleece estampado navideño color rojo</t>
  </si>
  <si>
    <t>Fleece estampado navideño color verde</t>
  </si>
  <si>
    <t>Gel escarchado color tornasol x 30 cc</t>
  </si>
  <si>
    <t>Guata de 2 cm de espesor</t>
  </si>
  <si>
    <t>Guata prensada</t>
  </si>
  <si>
    <t>Hilo de bordar mercerizado color café ovillo pequeño</t>
  </si>
  <si>
    <t>Hilo de bordar mercerizado color verde oliva ovillo pequeño</t>
  </si>
  <si>
    <t>Hilo de coser color blanco por 100 gr</t>
  </si>
  <si>
    <t>Hilo de coser color rojo por 100 gr</t>
  </si>
  <si>
    <t>Hilo para bordar color dorado</t>
  </si>
  <si>
    <t>Juego de 8 pinceles planos cerda suave</t>
  </si>
  <si>
    <t>Luces led navideñas inalambricas pequeñas luz blanca y amarilla con interruptor</t>
  </si>
  <si>
    <t>Millaré navideño varios motivos paquete x 10 mt</t>
  </si>
  <si>
    <t>Paño lency económico color Beige</t>
  </si>
  <si>
    <t>Paño lency económico color blanco</t>
  </si>
  <si>
    <t>Paño lency económico color café oscuro</t>
  </si>
  <si>
    <t>Paño lency económico color camel</t>
  </si>
  <si>
    <t>Paño lency económico color gris</t>
  </si>
  <si>
    <t>Paño lency económico color habano</t>
  </si>
  <si>
    <t>Paño lency americano color verde oliva</t>
  </si>
  <si>
    <t>Paño lency escarchado económico color azul</t>
  </si>
  <si>
    <t>Paño lency escarchado económico color blanco</t>
  </si>
  <si>
    <t>Paño lency escarchado económico color negro</t>
  </si>
  <si>
    <t>Paño lency escarchado económico color rojo</t>
  </si>
  <si>
    <t>Paño lency económico color rojo</t>
  </si>
  <si>
    <t>Paño lency económico color verde limón</t>
  </si>
  <si>
    <t>Paño lency económico color verde navidad</t>
  </si>
  <si>
    <t>Paño lency económico color verde oscuro</t>
  </si>
  <si>
    <t>Pintura vinilo tipo 2 color blanco</t>
  </si>
  <si>
    <t>Pintura artistica efecto nieve x 30 cc</t>
  </si>
  <si>
    <t>Pintura artística para cerámica color amarillo huevo</t>
  </si>
  <si>
    <t>Pintura artística para cerámica color azul rey</t>
  </si>
  <si>
    <t>Pintura artística para cerámica color blanco</t>
  </si>
  <si>
    <t>Pintura artística para cerámica color chocolate</t>
  </si>
  <si>
    <t>Pintura artística para cerámica color dorado</t>
  </si>
  <si>
    <t>Pintura artística para cerámica color fucsia</t>
  </si>
  <si>
    <t>Pintura artística para cerámica color naranja</t>
  </si>
  <si>
    <t>Pintura artística para cerámica color negro</t>
  </si>
  <si>
    <t>Pintura artística para cerámica color piel</t>
  </si>
  <si>
    <t>Pintura artística para cerámica color plata</t>
  </si>
  <si>
    <t>Pintura artística para cerámica color rojo navidad</t>
  </si>
  <si>
    <t>Pintura artística para cerámica color verde navidad</t>
  </si>
  <si>
    <t>Pintura artística para cerámica color verde limón</t>
  </si>
  <si>
    <t>Pompones grandes colores navideños</t>
  </si>
  <si>
    <t>Pompones medianos colores navideños</t>
  </si>
  <si>
    <t>Pompones pequeños colores navideños</t>
  </si>
  <si>
    <t>Rollo de perla continua número 5 color dorado</t>
  </si>
  <si>
    <t>Sarta de Perla número 6 color negro</t>
  </si>
  <si>
    <t>Sarta de Perla número 8 color negro</t>
  </si>
  <si>
    <t>Tela ovejera corta color beige</t>
  </si>
  <si>
    <t>Tela ovejera corta color blanco</t>
  </si>
  <si>
    <t>Tela para cortina color dorado</t>
  </si>
  <si>
    <t>Yersilón color piel</t>
  </si>
  <si>
    <t>Yute color azul oscuro</t>
  </si>
  <si>
    <t>Yute color beige</t>
  </si>
  <si>
    <t>Yute color camel</t>
  </si>
  <si>
    <t>Felpa corta color blanco</t>
  </si>
  <si>
    <t>Felpa larga color blanco</t>
  </si>
  <si>
    <t>Fleece color camel</t>
  </si>
  <si>
    <t>Fleece color chocolate</t>
  </si>
  <si>
    <t>Fleece escarchado navideño color blanco</t>
  </si>
  <si>
    <t>Fleece estampado puntos color rojo</t>
  </si>
  <si>
    <t>Laca en aerosol color negro mate</t>
  </si>
  <si>
    <t>Laca en aerosol transparente mate</t>
  </si>
  <si>
    <t>Lámina de icopor de 3cm</t>
  </si>
  <si>
    <t>Millaré plateado 1 cm de ancho paquete por 10 mt</t>
  </si>
  <si>
    <t>Pliego de lija de agua # 80</t>
  </si>
  <si>
    <t>Pompón pequeño blanco</t>
  </si>
  <si>
    <t>Pompon pequeño de colores</t>
  </si>
  <si>
    <t>Rollo de perla continua número 5 color blanco</t>
  </si>
  <si>
    <t>Tela esponja color blanco</t>
  </si>
  <si>
    <t>Tela esponja color naranja</t>
  </si>
  <si>
    <t>Tela esponja color verde claro</t>
  </si>
  <si>
    <t>Tela lamé color dorado</t>
  </si>
  <si>
    <t>Tela lamé color verde limón</t>
  </si>
  <si>
    <t>Tela lamé color verde navidad</t>
  </si>
  <si>
    <t>Tela suavetina color piel</t>
  </si>
  <si>
    <t>Fibra sintética hipoalergénica, tipo poliéster siliconado, utilizada como material de relleno en trabajos de confección, manualidades, decoración y proyectos de formación relacionados con textiles. Su textura suave y esponjosa permite una distribución uniforme, manteniendo la forma y volumen del producto terminado.</t>
  </si>
  <si>
    <t>Barras adhesivas termofusibles de silicona transparente, diseñadas para ser utilizadas con pistolas de calor de uso manual. Ideales para trabajos de manualidades, reparaciones, decoración, embalaje y proyectos de formación en áreas técnicas y creativas.</t>
  </si>
  <si>
    <t>Cordón decorativo de textura lisa, redonda y brillante, elaborado en hilo de poliéster satinado. Su flexibilidad, resistencia y acabado estético lo hacen ideal para proyectos de manualidades, confección, bisutería, decoración y actividades formativas en áreas creativas.</t>
  </si>
  <si>
    <t>Cordón decorativo redondo elaborado en poliéster satinado, conocido como “colita de ratón” por su forma delgada y acabado brillante. Su textura suave, resistencia y apariencia elegante lo hacen ideal para múltiples usos decorativos y de formación en áreas creativas.</t>
  </si>
  <si>
    <t>Tela tipo fleece (también conocida como polar), fabricada en fibra sintética de poliéster, caracterizada por su textura suave, cálida y ligera. De alta resistencia, no se deshilacha, y es ideal para confección de prendas térmicas y proyectos de formación textil y manualidades.</t>
  </si>
  <si>
    <t>Gel decorativo con escarcha incorporada, elaborado a base de polímeros no tóxicos de secado rápido, ideal para actividades artísticas y de manualidades. Su consistencia permite una aplicación controlada sobre diferentes superficies, brindando un acabado brillante y decorativo.</t>
  </si>
  <si>
    <t>Material textil acolchado de fibra sintética, suave y flexible, con un espesor uniforme de 2 cm. Es ideal para brindar volumen, aislamiento y acolchado en proyectos de confección, manualidades, tapicería y artículos decorativos. De fácil manipulación y costura, no tóxica y resistente al uso.</t>
  </si>
  <si>
    <t>Material textil elaborado a base de fibras de poliéster compactadas mediante procesos térmicos o mecánicos, lo que le confiere mayor firmeza, resistencia y durabilidad en comparación con la guata tradicional. Su estructura prensada permite un mejor soporte estructural sin perder flexibilidad, ideal para acolchados que requieren forma definida y mayor rigidez</t>
  </si>
  <si>
    <t>Hilo de algodón mercerizado de alta calidad, con acabado brillante, suave al tacto y de excelente resistencia. Su proceso de mercerización mejora la firmeza, durabilidad y fijación del color, garantizando acabados estéticos y resistentes al desgaste. El color café es ideal para bordados decorativos, delineados y detalles en textiles.</t>
  </si>
  <si>
    <t>Hilo 100 % algodón mercerizado, con acabado brillante y alta resistencia, ideal para trabajos de bordado a mano. El proceso de mercerización proporciona mayor durabilidad, firmeza y retención del color, facilitando su manipulación sin enredos ni desgastes. El tono verde oliva es adecuado para detalles naturales, hojas, motivos botánicos y elementos decorativos.</t>
  </si>
  <si>
    <t>Hilo de coser de alta resistencia, color blanco, fabricado en poliéster 100 % de filamento continuo o algodón poliéster (según disponibilidad del proveedor). Ideal para costuras rectas, overlock, remates y aplicaciones en tejidos livianos y medianos. Su torsión uniforme garantiza un deslizamiento suave en máquinas de coser domésticas o industriales.</t>
  </si>
  <si>
    <t>Hilo de coser de alta calidad, color rojo intenso, fabricado en poliéster 100 % o mezcla algodón-poliéster, ideal para costuras resistentes en tejidos livianos, medianos o pesados. Su torsión pareja permite un desplazamiento uniforme en máquinas domésticas o industriales, reduciendo atascos y rupturas.</t>
  </si>
  <si>
    <t>Hilo decorativo especial para bordado, elaborado en fibras sintéticas brillantes, ideal para detalles ornamentales en bordados a mano o a máquina. Su color dorado metálico proporciona acabados llamativos y elegantes, adecuados para textiles decorativos, prendas de vestir, accesorios y proyectos artesanales.</t>
  </si>
  <si>
    <t>Set de pinceles planos de cerda suave, ideales para trabajos de pintura artística, manualidades, retoques finos y aplicaciones precisas en distintas superficies como papel, lienzo, madera y cartón. Cada pincel cuenta con mango ergonómico de madera o plástico y virola metálica resistente, que asegura una larga vida útil y un trazo controlado.</t>
  </si>
  <si>
    <t>Guirnalda de luces LED decorativas de tipo navideño, inalámbricas, con bombillos pequeños de bajo consumo energético y luz cálida (blanca y amarilla). Diseñadas para decoración temporal en ambientes institucionales, vitrinas, aulas o espacios de formación. Funcionan con baterías (no incluidas) y cuentan con interruptor de encendido y apagado para facilitar su uso.</t>
  </si>
  <si>
    <t>Cinta decorativa de tipo millaré, con diseño navideño en colores y motivos surtidos (copos de nieve, estrellas, pinos, renos, entre otros), elaborada en material textil sintético o mezcla con hilos metálicos, resistente y flexible. Ideal para ambientaciones festivas en espacios de formación, oficinas, vitrinas o actividades culturales institucionales.</t>
  </si>
  <si>
    <t>Accesorio decorativo tipo ojo móvil tridimensional (3D), con base plástica y parte central móvil tipo pupila flotante. Tamaño grande, ideal para manualidades, elaboración de figuras, títeres, proyectos educativos o actividades formativas en programas de artes manuales y recreación.</t>
  </si>
  <si>
    <t xml:space="preserve">Ojos 3D grandes autoadhesivos </t>
  </si>
  <si>
    <t xml:space="preserve">Ojos 3D mediano  autoadhesivos </t>
  </si>
  <si>
    <t>Accesorio decorativo tipo ojo móvil tridimensional (3D), con base plástica y parte central móvil tipo pupila flotante. Tamaño mediano, ideal para manualidades, elaboración de figuras, títeres, proyectos educativos o actividades formativas en programas de artes manuales y recreación.</t>
  </si>
  <si>
    <t>Tela no tejida de textura suave, tipo fieltro, compuesta por fibras sintéticas (generalmente poliéster), de fácil manejo y corte, ideal para actividades manuales, didácticas, decorativas y proyectos de formación artística. Presenta buena adherencia a adhesivos comunes y es apto para coser o pegar.</t>
  </si>
  <si>
    <t>Tela no tejida tipo fieltro, elaborada en fibra sintética (poliéster), recubierta con partículas de escarcha o glitter adheridas a una de sus caras, lo que le brinda un acabado decorativo brillante. Su textura suave, flexibilidad y facilidad de manipulación lo hacen ideal para trabajos manuales, decoraciones y proyectos creativos en formación artística y recreativa.</t>
  </si>
  <si>
    <t>Pintura base agua de acabado mate, formulada con resinas vinílicas tipo 2, adecuada para uso en interiores sobre superficies como cemento, estuco, drywall y yeso. Su fórmula permite una buena adherencia, cubrimiento y facilidad de aplicación, siendo apta para procesos formativos y decorativos en ambientes de aprendizaje.</t>
  </si>
  <si>
    <t>Pintura decorativa especial con textura espesa tipo gel, formulada para simular el efecto visual de la nieve. Ideal para proyectos artísticos, manualidades, decoración navideña y trabajos escolares o de formación en áreas creativas.</t>
  </si>
  <si>
    <t>Pintura especializada a base de agua, diseñada para adherirse adecuadamente a superficies cerámicas sin necesidad de horneado. Ideal para procesos formativos en áreas de artes plásticas, manualidades y decoración.</t>
  </si>
  <si>
    <t>Pintura a base de agua, especialmente formulada para su aplicación sobre superficies cerámicas. Presenta excelente adherencia, cobertura y resistencia, ideal para actividades pedagógicas, decorativas y de manualidades en procesos formativos.</t>
  </si>
  <si>
    <t>Accesorio decorativo elaborado en fibra sintética suave, con forma esférica y textura esponjosa. Presentación en colores alusivos a la temporada navideña (rojo, verde, blanco, dorado y plateado). Ideal para actividades de manualidades, decoración y proyectos pedagógicos en ambientes de formación artística y creativa.</t>
  </si>
  <si>
    <t>Elemento decorativo en forma de cadena continua de perlas sintéticas número 5 (aproximadamente 5 mm de diámetro cada perla), elaboradas en plástico resistente con acabado brillante en color dorado. Ideal para actividades de manualidades, decoración navideña, ambientación de eventos y proyectos pedagógicos.</t>
  </si>
  <si>
    <t>Cadena decorativa conformada por perlas sintéticas número 6 (aproximadamente 6 mm de diámetro), unidas entre sí en una sola línea continua, fabricadas en material plástico resistente, con acabado brillante en color negro. Es utilizada comúnmente en actividades de manualidades, decoración, proyectos pedagógicos y ambientación de eventos especiales.</t>
  </si>
  <si>
    <t>Cadena decorativa conformada por perlas sintéticas de tamaño número 8 (aproximadamente 8 mm de diámetro), unidas en una línea continua. Fabricadas en material plástico resistente, con acabado brillante en color negro, ideales para trabajos de decoración, manualidades, ambientación de espacios y proyectos pedagógicos, especialmente en temporada navideña o actividades formativas creativas.</t>
  </si>
  <si>
    <t>Tela sintética de textura suave y apariencia similar a la lana de oveja, compuesta generalmente por fibras de poliéster. Presenta un pelo corto, uniforme y denso, ideal para proyectos de decoración, confección de elementos artesanales, ambientaciones temáticas y actividades de formación artística.</t>
  </si>
  <si>
    <t>Tela sintética delgada y flexible, fabricada a partir de fibras de poliéster o mezclas similares, con acabado liso y ligeramente brillante. Su textura sedosa y elasticidad la hacen ideal para la confección de muñecos, manualidades, vestuarios, disfraces, y proyectos pedagógicos donde se requiera simular el tono de la piel humana.</t>
  </si>
  <si>
    <t>Tela natural de fibra vegetal, de textura gruesa y aspecto rústico, teñida en tono azul oscuro. Se caracteriza por su alta resistencia, durabilidad y apariencia artesanal, ideal para proyectos decorativos, manualidades, ambientación de espacios, empaques sostenibles y actividades formativas</t>
  </si>
  <si>
    <t>Tela natural de fibra vegetal, de textura gruesa y aspecto rústico, teñida en tono beige. Se caracteriza por su alta resistencia, durabilidad y apariencia artesanal, ideal para proyectos decorativos, manualidades, ambientación de espacios, empaques sostenibles y actividades formativas</t>
  </si>
  <si>
    <t>Tela natural de fibra vegetal, de textura gruesa y aspecto rústico, teñida en tono carmel. Se caracteriza por su alta resistencia, durabilidad y apariencia artesanal, ideal para proyectos decorativos, manualidades, ambientación de espacios, empaques sostenibles y actividades formativas</t>
  </si>
  <si>
    <t>Tela textil de superficie suave, corta y densa, elaborada en fibras sintéticas o mezcla de algodón y poliéster, de color blanco. Se caracteriza por su tacto aterciopelado, buena resistencia al desgaste y versatilidad en aplicaciones manuales, decorativas y pedagógicas</t>
  </si>
  <si>
    <t>Tela de textura suave y espesa, elaborada en fibras sintéticas (poliéster o acrílico), con un acabado de pelo largo uniforme. Su color blanco y aspecto mullido la hacen ideal para trabajos creativos, decorativos y de ambientación escénica.</t>
  </si>
  <si>
    <t>Tela sintética de textura suave y cálida, elaborada principalmente en poliéster. De acabado afelpado en ambas caras, lo que proporciona confort térmico, es liviana y de buena resistencia al uso. Su tonalidad camel la hace versátil para aplicaciones decorativas, didácticas o de confección.</t>
  </si>
  <si>
    <t>Tela textil de origen sintético, compuesta principalmente por poliéster, con acabado afelpado en ambas caras, lo que le confiere suavidad, calidez y comodidad. Su color chocolate (marrón oscuro) la hace ideal para usos decorativos, didácticos o de confección, brindando un acabado estético sobrio y versátil.</t>
  </si>
  <si>
    <t>Tela sintética tipo fleece elaborada en poliéster, con acabado afelpado y escarchado brillante en una de sus caras, diseñada especialmente para decoraciones de temporada navideña. Su color blanco y efecto escarchado simulan visualmente la nieve, aportando un acabado festivo, llamativo y elegante a todo tipo de ambientaciones.</t>
  </si>
  <si>
    <t>Tela textil sintética tipo fleece, elaborada en fibra de poliéster, de textura suave, cálida y ligera. Presenta estampado de puntos blancos sobre fondo rojo, ideal para proyectos decorativos, manualidades y confección de artículos textiles con motivos infantiles, festivos o temáticos.</t>
  </si>
  <si>
    <t>Laca en presentación en aerosol, de secado rápido y acabado negro mate, ideal para trabajos de protección y decoración en superficies metálicas, plásticas, de madera, cartón o cerámica. Proporciona una cobertura uniforme, resistente al desgaste y a condiciones ambientales moderadas.</t>
  </si>
  <si>
    <t>Laca protectora en aerosol con acabado transparente mate, ideal para sellar, proteger y dar un acabado profesional a superficies como madera, papel, cartón, cerámica, tela, metal y elementos decorativos. No altera los colores originales del objeto, brindando una capa de protección invisible contra el polvo, la humedad y el desgaste.</t>
  </si>
  <si>
    <t>Lámina de poliestireno expandido (icopor) de uso general, ideal para trabajos de aislamiento térmico, proyectos escolares, maquetas, actividades manuales, embalaje y protección de elementos delicados.</t>
  </si>
  <si>
    <t>Cinta decorativa tipo millaré de color plateado, con brillo metálico, ideal para trabajos manuales, decoración de eventos, empaques, proyectos navideños, artesanías y actividades de formación artística o cultural.</t>
  </si>
  <si>
    <t>Lija de agua grano medio, ideal para trabajos de lijado en superficies metálicas, plásticas o de madera, tanto en seco como en húmedo. Adecuada para procesos de alisado, preparación de superficies y acabados intermedios en contextos de formación técnica o prácticas de taller.</t>
  </si>
  <si>
    <t>Elemento decorativo elaborado en hilo o lana, con forma esférica y textura suave. Ideal para trabajos manuales, proyectos artesanales, decoración navideña, escolar o de vestuario. Su tamaño pequeño lo hace adecuado para detalles finos y terminaciones delicadas.</t>
  </si>
  <si>
    <t>Accesorio decorativo elaborado en hilo sintético, con forma esférica y textura suave, diseñado para proyectos de manualidades, decoración, artes plásticas, actividades escolares y de formación artística. Su presentación en colores variados lo hace ideal para trabajos creativos que requieran dinamismo visual.</t>
  </si>
  <si>
    <t>Elemento decorativo conformado por cuentas plásticas unidas entre sí en forma continua, ideal para acabados, bordes, decoración navideña, elaboración de manualidades, proyectos escolares o formativos, y embellecimiento de piezas artesanales o textiles. Su presentación en color blanco aporta elegancia y versatilidad para distintos usos decorativos.</t>
  </si>
  <si>
    <t>Tela de textura suave y acolchada, elaborada en fibras sintéticas con estructura porosa que proporciona esponjosidad y buena absorción. Ideal para la elaboración de disfraces, decoraciones, manualidades, prendas de uso didáctico, entre otros usos pedagógicos o artísticos. Su color blanco permite múltiples aplicaciones al ser neutro y fácilmente combinable.</t>
  </si>
  <si>
    <t>Tela acolchada de textura suave y porosa, elaborada en fibra sintética tipo poliéster, ideal para trabajos didácticos, manualidades, confección de disfraces, decoración y actividades pedagógicas. Su color naranja brillante la hace adecuada para proyectos llamativos o temáticos, especialmente en entornos creativos o de formación artística</t>
  </si>
  <si>
    <t>Tela acolchada de textura suave y ligeramente porosa, elaborada en fibra sintética (tipo poliéster), adecuada para manualidades, decoración, elaboración de disfraces, actividades escolares y proyectos pedagógicos. Su tonalidad verde claro resulta ideal para trabajos creativos y temáticos, ofreciendo un acabado vistoso y uniforme.</t>
  </si>
  <si>
    <t>Tela de acabado brillante y metálico, compuesta por fibras sintéticas recubiertas con una película de poliéster o hilo metálico, ideal para confección de vestuarios llamativos, disfraces, decoración escénica y proyectos artísticos. Su color verde limón aporta un efecto visual impactante y luminoso, perfecto para actividades creativas o presentaciones institucionales</t>
  </si>
  <si>
    <t>Tela de acabado metálico y brillante, elaborada con fibras sintéticas recubiertas, ideal para proyectos decorativos, escenografías, manualidades, confección de vestuario navideño y ambientación de espacios festivos. Su color verde navidad le da un aspecto tradicional y elegante, muy utilizado en temporadas decembrinas.</t>
  </si>
  <si>
    <t>Tela suave, liviana y de textura agradable al tacto, ideal para la confección de muñecos, disfraces, manualidades, decoración y proyectos escolares. Su tonalidad piel la hace especialmente útil para representar figuras humanas o detalles realistas en trabajos artesanales.</t>
  </si>
  <si>
    <t>Metro</t>
  </si>
  <si>
    <t>Cono</t>
  </si>
  <si>
    <t>Sarta</t>
  </si>
  <si>
    <t>Pliego</t>
  </si>
  <si>
    <t>PRECIO UNITARIO CO1.PCCNTR.7043677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</si>
</sst>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240A]\ * #,##0_-;\-[$$-240A]\ * #,##0_-;_-[$$-240A]\ * &quot;-&quot;??_-;_-@_-"/>
    <numFmt numFmtId="165" formatCode="_-[$$-240A]\ * #,##0.00_-;\-[$$-240A]\ * #,##0.00_-;_-[$$-240A]\ * &quot;-&quot;??_-;_-@_-"/>
  </numFmts>
  <fonts count="12" x14ac:knownFonts="1">
    <font>
      <sz val="11"/>
      <color theme="1"/>
      <name val="Calibri"/>
      <family val="2"/>
      <scheme val="minor"/>
    </font>
    <font>
      <sz val="10"/>
      <name val="Arial"/>
      <family val="2"/>
    </font>
    <font>
      <sz val="11"/>
      <color indexed="8"/>
      <name val="Calibri"/>
      <family val="2"/>
    </font>
    <font>
      <sz val="12"/>
      <color rgb="FF000000"/>
      <name val="Calibri"/>
      <family val="2"/>
    </font>
    <font>
      <b/>
      <sz val="22"/>
      <color theme="1"/>
      <name val="Calibri"/>
      <family val="2"/>
      <scheme val="minor"/>
    </font>
    <font>
      <b/>
      <sz val="10"/>
      <name val="Calibri"/>
      <family val="2"/>
      <scheme val="minor"/>
    </font>
    <font>
      <b/>
      <sz val="10"/>
      <color theme="1"/>
      <name val="Calibri"/>
      <family val="2"/>
      <scheme val="minor"/>
    </font>
    <font>
      <sz val="10"/>
      <name val="Calibri"/>
      <family val="2"/>
      <scheme val="minor"/>
    </font>
    <font>
      <b/>
      <sz val="16"/>
      <color theme="1"/>
      <name val="Calibri"/>
      <family val="2"/>
      <scheme val="minor"/>
    </font>
    <font>
      <sz val="11"/>
      <color theme="1"/>
      <name val="Calibri"/>
      <family val="2"/>
      <scheme val="minor"/>
    </font>
    <font>
      <b/>
      <sz val="11"/>
      <color theme="1"/>
      <name val="Calibri"/>
      <family val="2"/>
      <scheme val="minor"/>
    </font>
    <font>
      <b/>
      <sz val="15"/>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s>
  <cellStyleXfs count="4">
    <xf numFmtId="0" fontId="0" fillId="0" borderId="0"/>
    <xf numFmtId="0" fontId="1" fillId="0" borderId="0"/>
    <xf numFmtId="0" fontId="2" fillId="0" borderId="0"/>
    <xf numFmtId="44" fontId="9" fillId="0" borderId="0" applyFont="0" applyFill="0" applyBorder="0" applyAlignment="0" applyProtection="0"/>
  </cellStyleXfs>
  <cellXfs count="35">
    <xf numFmtId="0" fontId="0" fillId="0" borderId="0" xfId="0"/>
    <xf numFmtId="0" fontId="0" fillId="0" borderId="1" xfId="0" applyBorder="1"/>
    <xf numFmtId="0" fontId="0" fillId="0" borderId="1" xfId="0" applyBorder="1" applyAlignment="1">
      <alignment wrapText="1"/>
    </xf>
    <xf numFmtId="0" fontId="0" fillId="0" borderId="1" xfId="0" applyBorder="1" applyAlignment="1">
      <alignment horizontal="left" vertical="center" wrapText="1"/>
    </xf>
    <xf numFmtId="0" fontId="0" fillId="0" borderId="1" xfId="0" applyBorder="1" applyAlignment="1">
      <alignment horizontal="center" vertical="center"/>
    </xf>
    <xf numFmtId="164" fontId="0" fillId="0" borderId="0" xfId="0" applyNumberFormat="1" applyAlignment="1">
      <alignment horizontal="left" indent="3"/>
    </xf>
    <xf numFmtId="0" fontId="0" fillId="0" borderId="0" xfId="0" applyAlignment="1">
      <alignment wrapText="1"/>
    </xf>
    <xf numFmtId="164" fontId="0" fillId="0" borderId="0" xfId="0" applyNumberFormat="1"/>
    <xf numFmtId="0" fontId="5" fillId="2" borderId="1" xfId="1" applyFont="1" applyFill="1" applyBorder="1" applyAlignment="1">
      <alignment horizontal="center" vertical="center" wrapText="1"/>
    </xf>
    <xf numFmtId="0" fontId="6" fillId="2" borderId="1" xfId="0" applyFont="1" applyFill="1" applyBorder="1" applyAlignment="1">
      <alignment horizontal="center" vertical="top" wrapText="1"/>
    </xf>
    <xf numFmtId="0" fontId="6" fillId="2" borderId="1" xfId="0" applyFont="1" applyFill="1" applyBorder="1" applyAlignment="1">
      <alignment horizontal="center" vertical="top"/>
    </xf>
    <xf numFmtId="164" fontId="6" fillId="2" borderId="1" xfId="0" applyNumberFormat="1" applyFont="1" applyFill="1" applyBorder="1" applyAlignment="1">
      <alignment horizontal="left" vertical="top" indent="3"/>
    </xf>
    <xf numFmtId="164" fontId="6" fillId="2" borderId="1" xfId="0" applyNumberFormat="1" applyFont="1" applyFill="1" applyBorder="1" applyAlignment="1">
      <alignment horizontal="center" vertical="center"/>
    </xf>
    <xf numFmtId="0" fontId="7" fillId="0" borderId="1" xfId="1" applyFont="1" applyBorder="1" applyAlignment="1">
      <alignment horizontal="center" vertical="center" wrapText="1"/>
    </xf>
    <xf numFmtId="0" fontId="0" fillId="0" borderId="1" xfId="0" applyBorder="1" applyAlignment="1">
      <alignment vertical="center"/>
    </xf>
    <xf numFmtId="164" fontId="0" fillId="0" borderId="1" xfId="0" applyNumberFormat="1" applyBorder="1" applyAlignment="1">
      <alignment horizontal="left" vertical="center"/>
    </xf>
    <xf numFmtId="164" fontId="0" fillId="0" borderId="1" xfId="0" applyNumberFormat="1" applyBorder="1" applyAlignment="1">
      <alignment vertical="center"/>
    </xf>
    <xf numFmtId="0" fontId="0" fillId="0" borderId="1" xfId="0" applyBorder="1" applyAlignment="1">
      <alignment vertical="center" wrapText="1"/>
    </xf>
    <xf numFmtId="0" fontId="0" fillId="0" borderId="1" xfId="0" applyBorder="1" applyAlignment="1">
      <alignment horizontal="center" vertical="center" wrapText="1"/>
    </xf>
    <xf numFmtId="0" fontId="3" fillId="0" borderId="2" xfId="0" applyFont="1" applyBorder="1" applyAlignment="1">
      <alignment horizontal="center" vertical="center"/>
    </xf>
    <xf numFmtId="0" fontId="3" fillId="0" borderId="1" xfId="0" applyFont="1" applyBorder="1" applyAlignment="1">
      <alignment horizontal="center" vertical="center"/>
    </xf>
    <xf numFmtId="164" fontId="8" fillId="3" borderId="1" xfId="0" applyNumberFormat="1" applyFont="1" applyFill="1" applyBorder="1" applyAlignment="1">
      <alignment wrapText="1"/>
    </xf>
    <xf numFmtId="0" fontId="0" fillId="0" borderId="0" xfId="0" applyAlignment="1">
      <alignment vertical="center"/>
    </xf>
    <xf numFmtId="0" fontId="8" fillId="3" borderId="1" xfId="0" applyFont="1" applyFill="1" applyBorder="1" applyAlignment="1">
      <alignment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164" fontId="4" fillId="3" borderId="1" xfId="0" applyNumberFormat="1" applyFont="1" applyFill="1" applyBorder="1"/>
    <xf numFmtId="0" fontId="0" fillId="0" borderId="0" xfId="0" applyAlignment="1">
      <alignment horizontal="center" vertical="center"/>
    </xf>
    <xf numFmtId="44" fontId="0" fillId="0" borderId="1" xfId="3" applyFont="1" applyBorder="1" applyAlignment="1">
      <alignment vertical="center" wrapText="1"/>
    </xf>
    <xf numFmtId="44" fontId="11" fillId="3" borderId="1" xfId="3" applyFont="1" applyFill="1" applyBorder="1" applyAlignment="1">
      <alignment vertical="center" wrapText="1"/>
    </xf>
    <xf numFmtId="0" fontId="5" fillId="0" borderId="1" xfId="1" applyFont="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3" fontId="10" fillId="0" borderId="0" xfId="0" applyNumberFormat="1" applyFont="1" applyAlignment="1">
      <alignment wrapText="1"/>
    </xf>
    <xf numFmtId="165" fontId="0" fillId="0" borderId="0" xfId="0" applyNumberFormat="1" applyAlignment="1">
      <alignment wrapText="1"/>
    </xf>
  </cellXfs>
  <cellStyles count="4">
    <cellStyle name="Moneda" xfId="3" builtinId="4"/>
    <cellStyle name="Normal" xfId="0" builtinId="0"/>
    <cellStyle name="Normal 3" xfId="1" xr:uid="{EB99EC3D-1696-49EE-A536-FDE37BE005EA}"/>
    <cellStyle name="Normal 4" xfId="2" xr:uid="{EF496560-4CC9-46F0-8770-49E40D3AAC0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3"/>
  <sheetViews>
    <sheetView tabSelected="1" topLeftCell="D59" zoomScaleNormal="100" workbookViewId="0">
      <selection activeCell="H67" sqref="H67"/>
    </sheetView>
  </sheetViews>
  <sheetFormatPr baseColWidth="10" defaultColWidth="9.140625" defaultRowHeight="15" x14ac:dyDescent="0.25"/>
  <cols>
    <col min="1" max="1" width="4.7109375" bestFit="1" customWidth="1"/>
    <col min="2" max="2" width="11.85546875" hidden="1" customWidth="1"/>
    <col min="3" max="3" width="9.28515625" style="22" bestFit="1" customWidth="1"/>
    <col min="4" max="4" width="28.5703125" style="6" customWidth="1"/>
    <col min="5" max="5" width="41.5703125" style="6" customWidth="1"/>
    <col min="6" max="6" width="9.140625" bestFit="1" customWidth="1"/>
    <col min="7" max="7" width="10.28515625" bestFit="1" customWidth="1"/>
    <col min="8" max="8" width="21.5703125" style="5" customWidth="1"/>
    <col min="9" max="9" width="31" customWidth="1"/>
  </cols>
  <sheetData>
    <row r="1" spans="1:9" ht="25.5" x14ac:dyDescent="0.25">
      <c r="A1" s="8" t="s">
        <v>6</v>
      </c>
      <c r="B1" s="8" t="s">
        <v>20</v>
      </c>
      <c r="C1" s="8" t="s">
        <v>10</v>
      </c>
      <c r="D1" s="8" t="s">
        <v>11</v>
      </c>
      <c r="E1" s="9" t="s">
        <v>12</v>
      </c>
      <c r="F1" s="10" t="s">
        <v>0</v>
      </c>
      <c r="G1" s="10" t="s">
        <v>1</v>
      </c>
      <c r="H1" s="11" t="s">
        <v>21</v>
      </c>
      <c r="I1" s="10" t="s">
        <v>22</v>
      </c>
    </row>
    <row r="2" spans="1:9" ht="60" x14ac:dyDescent="0.25">
      <c r="A2" s="13">
        <v>1</v>
      </c>
      <c r="B2" s="13"/>
      <c r="C2" s="30">
        <v>60105302</v>
      </c>
      <c r="D2" s="2" t="s">
        <v>98</v>
      </c>
      <c r="E2" s="2" t="s">
        <v>123</v>
      </c>
      <c r="F2" s="15" t="s">
        <v>3</v>
      </c>
      <c r="G2" s="4">
        <v>1</v>
      </c>
      <c r="H2" s="15">
        <v>6000</v>
      </c>
      <c r="I2" s="16">
        <f t="shared" ref="I2:I46" si="0">G2*H2</f>
        <v>6000</v>
      </c>
    </row>
    <row r="3" spans="1:9" ht="90" x14ac:dyDescent="0.25">
      <c r="A3" s="4">
        <v>2</v>
      </c>
      <c r="B3" s="1"/>
      <c r="C3" s="30">
        <v>60105302</v>
      </c>
      <c r="D3" s="2" t="s">
        <v>101</v>
      </c>
      <c r="E3" s="2" t="s">
        <v>102</v>
      </c>
      <c r="F3" s="14" t="s">
        <v>67</v>
      </c>
      <c r="G3" s="4">
        <v>4</v>
      </c>
      <c r="H3" s="15">
        <v>8000</v>
      </c>
      <c r="I3" s="16">
        <f t="shared" si="0"/>
        <v>32000</v>
      </c>
    </row>
    <row r="4" spans="1:9" ht="90" x14ac:dyDescent="0.25">
      <c r="A4" s="4">
        <v>3</v>
      </c>
      <c r="B4" s="1"/>
      <c r="C4" s="30">
        <v>60105302</v>
      </c>
      <c r="D4" s="2" t="s">
        <v>96</v>
      </c>
      <c r="E4" s="2" t="s">
        <v>97</v>
      </c>
      <c r="F4" s="14" t="s">
        <v>3</v>
      </c>
      <c r="G4" s="4">
        <v>5</v>
      </c>
      <c r="H4" s="15">
        <v>3500</v>
      </c>
      <c r="I4" s="16">
        <f t="shared" si="0"/>
        <v>17500</v>
      </c>
    </row>
    <row r="5" spans="1:9" ht="45" x14ac:dyDescent="0.25">
      <c r="A5" s="13">
        <v>4</v>
      </c>
      <c r="B5" s="1"/>
      <c r="C5" s="30">
        <v>60105302</v>
      </c>
      <c r="D5" s="2" t="s">
        <v>38</v>
      </c>
      <c r="E5" s="2" t="s">
        <v>37</v>
      </c>
      <c r="F5" s="14" t="s">
        <v>3</v>
      </c>
      <c r="G5" s="4">
        <v>32</v>
      </c>
      <c r="H5" s="15">
        <v>3000</v>
      </c>
      <c r="I5" s="16">
        <f t="shared" si="0"/>
        <v>96000</v>
      </c>
    </row>
    <row r="6" spans="1:9" ht="60" x14ac:dyDescent="0.25">
      <c r="A6" s="4">
        <v>5</v>
      </c>
      <c r="B6" s="1">
        <v>276599</v>
      </c>
      <c r="C6" s="30">
        <v>60105302</v>
      </c>
      <c r="D6" s="2" t="s">
        <v>75</v>
      </c>
      <c r="E6" s="2" t="s">
        <v>43</v>
      </c>
      <c r="F6" s="14" t="s">
        <v>3</v>
      </c>
      <c r="G6" s="4">
        <v>12</v>
      </c>
      <c r="H6" s="15">
        <v>2750</v>
      </c>
      <c r="I6" s="16">
        <f t="shared" si="0"/>
        <v>33000</v>
      </c>
    </row>
    <row r="7" spans="1:9" ht="60" x14ac:dyDescent="0.25">
      <c r="A7" s="4">
        <v>6</v>
      </c>
      <c r="B7" s="1"/>
      <c r="C7" s="30">
        <v>60105302</v>
      </c>
      <c r="D7" s="2" t="s">
        <v>83</v>
      </c>
      <c r="E7" s="2" t="s">
        <v>84</v>
      </c>
      <c r="F7" s="14" t="s">
        <v>3</v>
      </c>
      <c r="G7" s="4">
        <v>5</v>
      </c>
      <c r="H7" s="15">
        <v>9000</v>
      </c>
      <c r="I7" s="16">
        <f t="shared" si="0"/>
        <v>45000</v>
      </c>
    </row>
    <row r="8" spans="1:9" ht="60" x14ac:dyDescent="0.25">
      <c r="A8" s="13">
        <v>7</v>
      </c>
      <c r="B8" s="1"/>
      <c r="C8" s="30">
        <v>60105302</v>
      </c>
      <c r="D8" s="2" t="s">
        <v>78</v>
      </c>
      <c r="E8" s="2" t="s">
        <v>79</v>
      </c>
      <c r="F8" s="14" t="s">
        <v>3</v>
      </c>
      <c r="G8" s="4">
        <v>5</v>
      </c>
      <c r="H8" s="15">
        <v>12000</v>
      </c>
      <c r="I8" s="16">
        <f t="shared" si="0"/>
        <v>60000</v>
      </c>
    </row>
    <row r="9" spans="1:9" ht="105" x14ac:dyDescent="0.25">
      <c r="A9" s="4">
        <v>8</v>
      </c>
      <c r="B9" s="1"/>
      <c r="C9" s="30">
        <v>60105302</v>
      </c>
      <c r="D9" s="2" t="s">
        <v>85</v>
      </c>
      <c r="E9" s="2" t="s">
        <v>86</v>
      </c>
      <c r="F9" s="14" t="s">
        <v>3</v>
      </c>
      <c r="G9" s="4">
        <v>4</v>
      </c>
      <c r="H9" s="15">
        <v>8000</v>
      </c>
      <c r="I9" s="16">
        <f t="shared" si="0"/>
        <v>32000</v>
      </c>
    </row>
    <row r="10" spans="1:9" ht="105" x14ac:dyDescent="0.25">
      <c r="A10" s="4">
        <v>9</v>
      </c>
      <c r="B10" s="1"/>
      <c r="C10" s="30">
        <v>60105302</v>
      </c>
      <c r="D10" s="2" t="s">
        <v>103</v>
      </c>
      <c r="E10" s="2" t="s">
        <v>87</v>
      </c>
      <c r="F10" s="14" t="s">
        <v>3</v>
      </c>
      <c r="G10" s="4">
        <v>4</v>
      </c>
      <c r="H10" s="15">
        <v>10000</v>
      </c>
      <c r="I10" s="16">
        <f t="shared" si="0"/>
        <v>40000</v>
      </c>
    </row>
    <row r="11" spans="1:9" ht="90" x14ac:dyDescent="0.25">
      <c r="A11" s="13">
        <v>10</v>
      </c>
      <c r="B11" s="1"/>
      <c r="C11" s="30">
        <v>60105302</v>
      </c>
      <c r="D11" s="2" t="s">
        <v>104</v>
      </c>
      <c r="E11" s="2" t="s">
        <v>105</v>
      </c>
      <c r="F11" s="14" t="s">
        <v>3</v>
      </c>
      <c r="G11" s="4">
        <v>10</v>
      </c>
      <c r="H11" s="15">
        <v>7000</v>
      </c>
      <c r="I11" s="16">
        <f t="shared" si="0"/>
        <v>70000</v>
      </c>
    </row>
    <row r="12" spans="1:9" ht="105" x14ac:dyDescent="0.25">
      <c r="A12" s="4">
        <v>11</v>
      </c>
      <c r="B12" s="1">
        <v>290153</v>
      </c>
      <c r="C12" s="30">
        <v>60105302</v>
      </c>
      <c r="D12" s="2" t="s">
        <v>99</v>
      </c>
      <c r="E12" s="2" t="s">
        <v>100</v>
      </c>
      <c r="F12" s="14" t="s">
        <v>3</v>
      </c>
      <c r="G12" s="4">
        <v>200</v>
      </c>
      <c r="H12" s="15">
        <v>2300</v>
      </c>
      <c r="I12" s="16">
        <f t="shared" si="0"/>
        <v>460000</v>
      </c>
    </row>
    <row r="13" spans="1:9" ht="60" x14ac:dyDescent="0.25">
      <c r="A13" s="4">
        <v>12</v>
      </c>
      <c r="B13" s="1"/>
      <c r="C13" s="30">
        <v>60105302</v>
      </c>
      <c r="D13" s="2" t="s">
        <v>68</v>
      </c>
      <c r="E13" s="2" t="s">
        <v>66</v>
      </c>
      <c r="F13" s="14" t="s">
        <v>67</v>
      </c>
      <c r="G13" s="4">
        <v>2</v>
      </c>
      <c r="H13" s="15">
        <v>170000</v>
      </c>
      <c r="I13" s="16">
        <f t="shared" si="0"/>
        <v>340000</v>
      </c>
    </row>
    <row r="14" spans="1:9" ht="90" x14ac:dyDescent="0.25">
      <c r="A14" s="13">
        <v>13</v>
      </c>
      <c r="B14" s="1">
        <v>290153</v>
      </c>
      <c r="C14" s="30">
        <v>60105302</v>
      </c>
      <c r="D14" s="2" t="s">
        <v>113</v>
      </c>
      <c r="E14" s="2" t="s">
        <v>112</v>
      </c>
      <c r="F14" s="14" t="s">
        <v>3</v>
      </c>
      <c r="G14" s="4">
        <v>60</v>
      </c>
      <c r="H14" s="15">
        <v>3500</v>
      </c>
      <c r="I14" s="16">
        <f t="shared" si="0"/>
        <v>210000</v>
      </c>
    </row>
    <row r="15" spans="1:9" ht="45" x14ac:dyDescent="0.25">
      <c r="A15" s="4">
        <v>14</v>
      </c>
      <c r="B15" s="1">
        <v>290153</v>
      </c>
      <c r="C15" s="30">
        <v>60105302</v>
      </c>
      <c r="D15" s="2" t="s">
        <v>54</v>
      </c>
      <c r="E15" s="2" t="s">
        <v>55</v>
      </c>
      <c r="F15" s="14" t="s">
        <v>3</v>
      </c>
      <c r="G15" s="4">
        <v>15</v>
      </c>
      <c r="H15" s="15">
        <v>820</v>
      </c>
      <c r="I15" s="16">
        <f t="shared" si="0"/>
        <v>12300</v>
      </c>
    </row>
    <row r="16" spans="1:9" ht="60" x14ac:dyDescent="0.25">
      <c r="A16" s="4">
        <v>15</v>
      </c>
      <c r="B16" s="1">
        <v>235926</v>
      </c>
      <c r="C16" s="30">
        <v>60105302</v>
      </c>
      <c r="D16" s="2" t="s">
        <v>183</v>
      </c>
      <c r="E16" s="2" t="s">
        <v>182</v>
      </c>
      <c r="F16" s="14" t="s">
        <v>4</v>
      </c>
      <c r="G16" s="4">
        <v>7</v>
      </c>
      <c r="H16" s="15">
        <v>2600</v>
      </c>
      <c r="I16" s="16">
        <f t="shared" si="0"/>
        <v>18200</v>
      </c>
    </row>
    <row r="17" spans="1:9" ht="105" x14ac:dyDescent="0.25">
      <c r="A17" s="13">
        <v>16</v>
      </c>
      <c r="B17" s="1"/>
      <c r="C17" s="30">
        <v>60105302</v>
      </c>
      <c r="D17" s="2" t="s">
        <v>61</v>
      </c>
      <c r="E17" s="2" t="s">
        <v>60</v>
      </c>
      <c r="F17" s="14" t="s">
        <v>2</v>
      </c>
      <c r="G17" s="4">
        <v>3</v>
      </c>
      <c r="H17" s="15">
        <v>12000</v>
      </c>
      <c r="I17" s="16">
        <f t="shared" si="0"/>
        <v>36000</v>
      </c>
    </row>
    <row r="18" spans="1:9" ht="108.75" customHeight="1" x14ac:dyDescent="0.25">
      <c r="A18" s="4">
        <v>17</v>
      </c>
      <c r="B18" s="1">
        <v>232877</v>
      </c>
      <c r="C18" s="30">
        <v>60105302</v>
      </c>
      <c r="D18" s="2" t="s">
        <v>130</v>
      </c>
      <c r="E18" s="2" t="s">
        <v>57</v>
      </c>
      <c r="F18" s="14" t="s">
        <v>3</v>
      </c>
      <c r="G18" s="4">
        <v>8</v>
      </c>
      <c r="H18" s="15">
        <v>3900</v>
      </c>
      <c r="I18" s="16">
        <f t="shared" si="0"/>
        <v>31200</v>
      </c>
    </row>
    <row r="19" spans="1:9" ht="60" x14ac:dyDescent="0.25">
      <c r="A19" s="4">
        <v>18</v>
      </c>
      <c r="B19" s="1"/>
      <c r="C19" s="30">
        <v>60105302</v>
      </c>
      <c r="D19" s="2" t="s">
        <v>114</v>
      </c>
      <c r="E19" s="2" t="s">
        <v>57</v>
      </c>
      <c r="F19" s="14" t="s">
        <v>3</v>
      </c>
      <c r="G19" s="4">
        <v>8</v>
      </c>
      <c r="H19" s="15">
        <v>8900</v>
      </c>
      <c r="I19" s="16">
        <f t="shared" si="0"/>
        <v>71200</v>
      </c>
    </row>
    <row r="20" spans="1:9" ht="90" x14ac:dyDescent="0.25">
      <c r="A20" s="13">
        <v>19</v>
      </c>
      <c r="B20" s="1"/>
      <c r="C20" s="30">
        <v>60105302</v>
      </c>
      <c r="D20" s="2" t="s">
        <v>106</v>
      </c>
      <c r="E20" s="2" t="s">
        <v>108</v>
      </c>
      <c r="F20" s="14" t="s">
        <v>2</v>
      </c>
      <c r="G20" s="4">
        <v>2</v>
      </c>
      <c r="H20" s="15">
        <v>1500</v>
      </c>
      <c r="I20" s="16">
        <f t="shared" si="0"/>
        <v>3000</v>
      </c>
    </row>
    <row r="21" spans="1:9" ht="60" x14ac:dyDescent="0.25">
      <c r="A21" s="4">
        <v>20</v>
      </c>
      <c r="B21" s="1"/>
      <c r="C21" s="30">
        <v>60105302</v>
      </c>
      <c r="D21" s="2" t="s">
        <v>107</v>
      </c>
      <c r="E21" s="2" t="s">
        <v>77</v>
      </c>
      <c r="F21" s="14" t="s">
        <v>2</v>
      </c>
      <c r="G21" s="4">
        <v>1</v>
      </c>
      <c r="H21" s="15">
        <v>3500</v>
      </c>
      <c r="I21" s="16">
        <f t="shared" si="0"/>
        <v>3500</v>
      </c>
    </row>
    <row r="22" spans="1:9" ht="105" x14ac:dyDescent="0.25">
      <c r="A22" s="4">
        <v>21</v>
      </c>
      <c r="B22" s="1">
        <v>292210</v>
      </c>
      <c r="C22" s="30">
        <v>60105302</v>
      </c>
      <c r="D22" s="2" t="s">
        <v>25</v>
      </c>
      <c r="E22" s="2" t="s">
        <v>24</v>
      </c>
      <c r="F22" s="14" t="s">
        <v>3</v>
      </c>
      <c r="G22" s="4">
        <v>4</v>
      </c>
      <c r="H22" s="15">
        <v>13500</v>
      </c>
      <c r="I22" s="16">
        <f t="shared" si="0"/>
        <v>54000</v>
      </c>
    </row>
    <row r="23" spans="1:9" ht="92.25" customHeight="1" x14ac:dyDescent="0.25">
      <c r="A23" s="13">
        <v>22</v>
      </c>
      <c r="B23" s="1"/>
      <c r="C23" s="30">
        <v>60105302</v>
      </c>
      <c r="D23" s="2" t="s">
        <v>64</v>
      </c>
      <c r="E23" s="2" t="s">
        <v>65</v>
      </c>
      <c r="F23" s="14" t="s">
        <v>3</v>
      </c>
      <c r="G23" s="4">
        <v>5</v>
      </c>
      <c r="H23" s="15">
        <v>5000</v>
      </c>
      <c r="I23" s="16">
        <f t="shared" si="0"/>
        <v>25000</v>
      </c>
    </row>
    <row r="24" spans="1:9" ht="90" x14ac:dyDescent="0.25">
      <c r="A24" s="4">
        <v>23</v>
      </c>
      <c r="B24" s="1"/>
      <c r="C24" s="30">
        <v>60105302</v>
      </c>
      <c r="D24" s="2" t="s">
        <v>89</v>
      </c>
      <c r="E24" s="2" t="s">
        <v>90</v>
      </c>
      <c r="F24" s="14" t="s">
        <v>3</v>
      </c>
      <c r="G24" s="4">
        <v>2</v>
      </c>
      <c r="H24" s="15">
        <v>7000</v>
      </c>
      <c r="I24" s="16">
        <f t="shared" si="0"/>
        <v>14000</v>
      </c>
    </row>
    <row r="25" spans="1:9" ht="90" x14ac:dyDescent="0.25">
      <c r="A25" s="4">
        <v>24</v>
      </c>
      <c r="B25" s="1">
        <v>232173</v>
      </c>
      <c r="C25" s="30">
        <v>60105302</v>
      </c>
      <c r="D25" s="2" t="s">
        <v>184</v>
      </c>
      <c r="E25" s="2" t="s">
        <v>177</v>
      </c>
      <c r="F25" s="14" t="s">
        <v>2</v>
      </c>
      <c r="G25" s="4">
        <v>15</v>
      </c>
      <c r="H25" s="15">
        <v>1500</v>
      </c>
      <c r="I25" s="16">
        <f t="shared" si="0"/>
        <v>22500</v>
      </c>
    </row>
    <row r="26" spans="1:9" ht="75" x14ac:dyDescent="0.25">
      <c r="A26" s="13">
        <v>25</v>
      </c>
      <c r="B26" s="1"/>
      <c r="C26" s="30">
        <v>60105302</v>
      </c>
      <c r="D26" s="2" t="s">
        <v>180</v>
      </c>
      <c r="E26" s="2" t="s">
        <v>23</v>
      </c>
      <c r="F26" s="14" t="s">
        <v>2</v>
      </c>
      <c r="G26" s="4">
        <v>1</v>
      </c>
      <c r="H26" s="15">
        <v>9000</v>
      </c>
      <c r="I26" s="16">
        <f t="shared" si="0"/>
        <v>9000</v>
      </c>
    </row>
    <row r="27" spans="1:9" ht="75" x14ac:dyDescent="0.25">
      <c r="A27" s="4">
        <v>26</v>
      </c>
      <c r="B27" s="1">
        <v>232174</v>
      </c>
      <c r="C27" s="30">
        <v>60105302</v>
      </c>
      <c r="D27" s="2" t="s">
        <v>5</v>
      </c>
      <c r="E27" s="2" t="s">
        <v>56</v>
      </c>
      <c r="F27" s="14" t="s">
        <v>3</v>
      </c>
      <c r="G27" s="4">
        <v>55</v>
      </c>
      <c r="H27" s="15">
        <v>200</v>
      </c>
      <c r="I27" s="16">
        <f t="shared" si="0"/>
        <v>11000</v>
      </c>
    </row>
    <row r="28" spans="1:9" ht="105" x14ac:dyDescent="0.25">
      <c r="A28" s="4">
        <v>27</v>
      </c>
      <c r="B28" s="1"/>
      <c r="C28" s="30">
        <v>60105302</v>
      </c>
      <c r="D28" s="2" t="s">
        <v>119</v>
      </c>
      <c r="E28" s="2" t="s">
        <v>120</v>
      </c>
      <c r="F28" s="14" t="s">
        <v>3</v>
      </c>
      <c r="G28" s="4">
        <v>5</v>
      </c>
      <c r="H28" s="15">
        <v>16000</v>
      </c>
      <c r="I28" s="16">
        <f t="shared" si="0"/>
        <v>80000</v>
      </c>
    </row>
    <row r="29" spans="1:9" ht="60" x14ac:dyDescent="0.25">
      <c r="A29" s="13">
        <v>28</v>
      </c>
      <c r="B29" s="1"/>
      <c r="C29" s="30">
        <v>60105302</v>
      </c>
      <c r="D29" s="2" t="s">
        <v>124</v>
      </c>
      <c r="E29" s="2" t="s">
        <v>80</v>
      </c>
      <c r="F29" s="14" t="s">
        <v>3</v>
      </c>
      <c r="G29" s="4">
        <v>6</v>
      </c>
      <c r="H29" s="15">
        <v>5000</v>
      </c>
      <c r="I29" s="16">
        <f t="shared" si="0"/>
        <v>30000</v>
      </c>
    </row>
    <row r="30" spans="1:9" ht="90" x14ac:dyDescent="0.25">
      <c r="A30" s="4">
        <v>29</v>
      </c>
      <c r="B30" s="1"/>
      <c r="C30" s="30">
        <v>60105302</v>
      </c>
      <c r="D30" s="2" t="s">
        <v>117</v>
      </c>
      <c r="E30" s="2" t="s">
        <v>118</v>
      </c>
      <c r="F30" s="14" t="s">
        <v>3</v>
      </c>
      <c r="G30" s="4">
        <v>36</v>
      </c>
      <c r="H30" s="15">
        <v>1500</v>
      </c>
      <c r="I30" s="16">
        <f t="shared" si="0"/>
        <v>54000</v>
      </c>
    </row>
    <row r="31" spans="1:9" ht="60" x14ac:dyDescent="0.25">
      <c r="A31" s="4">
        <v>30</v>
      </c>
      <c r="B31" s="1">
        <v>231877</v>
      </c>
      <c r="C31" s="30">
        <v>60105302</v>
      </c>
      <c r="D31" s="2" t="s">
        <v>74</v>
      </c>
      <c r="E31" s="2" t="s">
        <v>45</v>
      </c>
      <c r="F31" s="14" t="s">
        <v>2</v>
      </c>
      <c r="G31" s="4">
        <v>3</v>
      </c>
      <c r="H31" s="15">
        <v>10000</v>
      </c>
      <c r="I31" s="16">
        <f t="shared" si="0"/>
        <v>30000</v>
      </c>
    </row>
    <row r="32" spans="1:9" ht="60" x14ac:dyDescent="0.25">
      <c r="A32" s="13">
        <v>31</v>
      </c>
      <c r="B32" s="1"/>
      <c r="C32" s="30">
        <v>60105302</v>
      </c>
      <c r="D32" s="2" t="s">
        <v>73</v>
      </c>
      <c r="E32" s="2" t="s">
        <v>44</v>
      </c>
      <c r="F32" s="14" t="s">
        <v>2</v>
      </c>
      <c r="G32" s="4">
        <v>6</v>
      </c>
      <c r="H32" s="15">
        <v>8000</v>
      </c>
      <c r="I32" s="16">
        <f t="shared" si="0"/>
        <v>48000</v>
      </c>
    </row>
    <row r="33" spans="1:9" ht="60" x14ac:dyDescent="0.25">
      <c r="A33" s="4">
        <v>32</v>
      </c>
      <c r="B33" s="1"/>
      <c r="C33" s="30">
        <v>60105302</v>
      </c>
      <c r="D33" s="2" t="s">
        <v>74</v>
      </c>
      <c r="E33" s="2" t="s">
        <v>45</v>
      </c>
      <c r="F33" s="14" t="s">
        <v>2</v>
      </c>
      <c r="G33" s="4">
        <v>3</v>
      </c>
      <c r="H33" s="15">
        <v>8000</v>
      </c>
      <c r="I33" s="16">
        <f t="shared" si="0"/>
        <v>24000</v>
      </c>
    </row>
    <row r="34" spans="1:9" ht="30" x14ac:dyDescent="0.25">
      <c r="A34" s="4">
        <v>33</v>
      </c>
      <c r="B34" s="1">
        <v>296133</v>
      </c>
      <c r="C34" s="30">
        <v>60105302</v>
      </c>
      <c r="D34" s="2" t="s">
        <v>127</v>
      </c>
      <c r="E34" s="2" t="s">
        <v>26</v>
      </c>
      <c r="F34" s="14" t="s">
        <v>3</v>
      </c>
      <c r="G34" s="4">
        <v>76</v>
      </c>
      <c r="H34" s="15">
        <v>1100</v>
      </c>
      <c r="I34" s="16">
        <f t="shared" si="0"/>
        <v>83600</v>
      </c>
    </row>
    <row r="35" spans="1:9" ht="30" x14ac:dyDescent="0.25">
      <c r="A35" s="13">
        <v>34</v>
      </c>
      <c r="B35" s="1">
        <v>296133</v>
      </c>
      <c r="C35" s="30">
        <v>60105302</v>
      </c>
      <c r="D35" s="2" t="s">
        <v>128</v>
      </c>
      <c r="E35" s="2" t="s">
        <v>46</v>
      </c>
      <c r="F35" s="14" t="s">
        <v>2</v>
      </c>
      <c r="G35" s="4">
        <v>3</v>
      </c>
      <c r="H35" s="15">
        <v>8000</v>
      </c>
      <c r="I35" s="16">
        <f t="shared" si="0"/>
        <v>24000</v>
      </c>
    </row>
    <row r="36" spans="1:9" ht="105" x14ac:dyDescent="0.25">
      <c r="A36" s="4">
        <v>35</v>
      </c>
      <c r="B36" s="1"/>
      <c r="C36" s="30">
        <v>60105302</v>
      </c>
      <c r="D36" s="2" t="s">
        <v>135</v>
      </c>
      <c r="E36" s="2" t="s">
        <v>136</v>
      </c>
      <c r="F36" s="14" t="s">
        <v>3</v>
      </c>
      <c r="G36" s="4">
        <v>18</v>
      </c>
      <c r="H36" s="15">
        <v>7000</v>
      </c>
      <c r="I36" s="16">
        <f t="shared" si="0"/>
        <v>126000</v>
      </c>
    </row>
    <row r="37" spans="1:9" ht="30" x14ac:dyDescent="0.25">
      <c r="A37" s="4">
        <v>36</v>
      </c>
      <c r="B37" s="1">
        <v>278294</v>
      </c>
      <c r="C37" s="30">
        <v>60105302</v>
      </c>
      <c r="D37" s="2" t="s">
        <v>121</v>
      </c>
      <c r="E37" s="2" t="s">
        <v>122</v>
      </c>
      <c r="F37" s="14" t="s">
        <v>2</v>
      </c>
      <c r="G37" s="4">
        <v>11</v>
      </c>
      <c r="H37" s="15">
        <v>38000</v>
      </c>
      <c r="I37" s="16">
        <f t="shared" si="0"/>
        <v>418000</v>
      </c>
    </row>
    <row r="38" spans="1:9" ht="60" x14ac:dyDescent="0.25">
      <c r="A38" s="13">
        <v>37</v>
      </c>
      <c r="B38" s="1">
        <v>278294</v>
      </c>
      <c r="C38" s="30">
        <v>60105302</v>
      </c>
      <c r="D38" s="2" t="s">
        <v>40</v>
      </c>
      <c r="E38" s="2" t="s">
        <v>42</v>
      </c>
      <c r="F38" s="14" t="s">
        <v>3</v>
      </c>
      <c r="G38" s="4">
        <v>15</v>
      </c>
      <c r="H38" s="15">
        <v>4000</v>
      </c>
      <c r="I38" s="16">
        <f t="shared" si="0"/>
        <v>60000</v>
      </c>
    </row>
    <row r="39" spans="1:9" ht="60" x14ac:dyDescent="0.25">
      <c r="A39" s="4">
        <v>38</v>
      </c>
      <c r="B39" s="1">
        <v>278294</v>
      </c>
      <c r="C39" s="30">
        <v>60105302</v>
      </c>
      <c r="D39" s="2" t="s">
        <v>39</v>
      </c>
      <c r="E39" s="2" t="s">
        <v>42</v>
      </c>
      <c r="F39" s="14" t="s">
        <v>3</v>
      </c>
      <c r="G39" s="4">
        <v>3</v>
      </c>
      <c r="H39" s="15">
        <v>4000</v>
      </c>
      <c r="I39" s="16">
        <f t="shared" si="0"/>
        <v>12000</v>
      </c>
    </row>
    <row r="40" spans="1:9" ht="60" x14ac:dyDescent="0.25">
      <c r="A40" s="4">
        <v>39</v>
      </c>
      <c r="B40" s="1">
        <v>278294</v>
      </c>
      <c r="C40" s="30">
        <v>60105302</v>
      </c>
      <c r="D40" s="2" t="s">
        <v>41</v>
      </c>
      <c r="E40" s="2" t="s">
        <v>42</v>
      </c>
      <c r="F40" s="14" t="s">
        <v>3</v>
      </c>
      <c r="G40" s="4">
        <v>1</v>
      </c>
      <c r="H40" s="15">
        <v>4000</v>
      </c>
      <c r="I40" s="16">
        <f t="shared" si="0"/>
        <v>4000</v>
      </c>
    </row>
    <row r="41" spans="1:9" ht="75" x14ac:dyDescent="0.25">
      <c r="A41" s="13">
        <v>40</v>
      </c>
      <c r="B41" s="1">
        <v>272108</v>
      </c>
      <c r="C41" s="30">
        <v>60105302</v>
      </c>
      <c r="D41" s="2" t="s">
        <v>34</v>
      </c>
      <c r="E41" s="2" t="s">
        <v>36</v>
      </c>
      <c r="F41" s="14" t="s">
        <v>3</v>
      </c>
      <c r="G41" s="4">
        <v>34</v>
      </c>
      <c r="H41" s="15">
        <v>1700</v>
      </c>
      <c r="I41" s="16">
        <f t="shared" si="0"/>
        <v>57800</v>
      </c>
    </row>
    <row r="42" spans="1:9" ht="75" x14ac:dyDescent="0.25">
      <c r="A42" s="4">
        <v>41</v>
      </c>
      <c r="B42" s="1">
        <v>272108</v>
      </c>
      <c r="C42" s="30">
        <v>60105302</v>
      </c>
      <c r="D42" s="2" t="s">
        <v>35</v>
      </c>
      <c r="E42" s="2" t="s">
        <v>36</v>
      </c>
      <c r="F42" s="14" t="s">
        <v>3</v>
      </c>
      <c r="G42" s="4">
        <v>3</v>
      </c>
      <c r="H42" s="15">
        <v>1700</v>
      </c>
      <c r="I42" s="16">
        <f t="shared" si="0"/>
        <v>5100</v>
      </c>
    </row>
    <row r="43" spans="1:9" ht="90" x14ac:dyDescent="0.25">
      <c r="A43" s="4">
        <v>42</v>
      </c>
      <c r="B43" s="1">
        <v>272108</v>
      </c>
      <c r="C43" s="30">
        <v>60105302</v>
      </c>
      <c r="D43" s="2" t="s">
        <v>88</v>
      </c>
      <c r="E43" s="2" t="s">
        <v>33</v>
      </c>
      <c r="F43" s="14" t="s">
        <v>3</v>
      </c>
      <c r="G43" s="4">
        <v>2</v>
      </c>
      <c r="H43" s="15">
        <v>42000</v>
      </c>
      <c r="I43" s="16">
        <f t="shared" si="0"/>
        <v>84000</v>
      </c>
    </row>
    <row r="44" spans="1:9" ht="90" x14ac:dyDescent="0.25">
      <c r="A44" s="13">
        <v>43</v>
      </c>
      <c r="B44" s="1">
        <v>231898</v>
      </c>
      <c r="C44" s="30">
        <v>60105302</v>
      </c>
      <c r="D44" s="2" t="s">
        <v>132</v>
      </c>
      <c r="E44" s="2" t="s">
        <v>129</v>
      </c>
      <c r="F44" s="14" t="s">
        <v>3</v>
      </c>
      <c r="G44" s="4">
        <v>126</v>
      </c>
      <c r="H44" s="15">
        <v>1800</v>
      </c>
      <c r="I44" s="16">
        <f t="shared" si="0"/>
        <v>226800</v>
      </c>
    </row>
    <row r="45" spans="1:9" ht="45" x14ac:dyDescent="0.25">
      <c r="A45" s="4">
        <v>44</v>
      </c>
      <c r="B45" s="1"/>
      <c r="C45" s="30">
        <v>60105302</v>
      </c>
      <c r="D45" s="2" t="s">
        <v>133</v>
      </c>
      <c r="E45" s="2" t="s">
        <v>134</v>
      </c>
      <c r="F45" s="14" t="s">
        <v>3</v>
      </c>
      <c r="G45" s="4">
        <v>62</v>
      </c>
      <c r="H45" s="15">
        <v>22900</v>
      </c>
      <c r="I45" s="16">
        <f t="shared" si="0"/>
        <v>1419800</v>
      </c>
    </row>
    <row r="46" spans="1:9" ht="195" x14ac:dyDescent="0.25">
      <c r="A46" s="4">
        <v>45</v>
      </c>
      <c r="B46" s="1"/>
      <c r="C46" s="30">
        <v>60105302</v>
      </c>
      <c r="D46" s="2" t="s">
        <v>69</v>
      </c>
      <c r="E46" s="2" t="s">
        <v>70</v>
      </c>
      <c r="F46" s="14" t="s">
        <v>3</v>
      </c>
      <c r="G46" s="4">
        <v>2</v>
      </c>
      <c r="H46" s="15">
        <v>53000</v>
      </c>
      <c r="I46" s="16">
        <f t="shared" si="0"/>
        <v>106000</v>
      </c>
    </row>
    <row r="47" spans="1:9" ht="90" x14ac:dyDescent="0.25">
      <c r="A47" s="13">
        <v>46</v>
      </c>
      <c r="B47" s="1">
        <v>232186</v>
      </c>
      <c r="C47" s="30">
        <v>60105302</v>
      </c>
      <c r="D47" s="2" t="s">
        <v>59</v>
      </c>
      <c r="E47" s="2" t="s">
        <v>58</v>
      </c>
      <c r="F47" s="14" t="s">
        <v>3</v>
      </c>
      <c r="G47" s="4">
        <v>445</v>
      </c>
      <c r="H47" s="15">
        <v>700</v>
      </c>
      <c r="I47" s="16">
        <f t="shared" ref="I47:I67" si="1">G47*H47</f>
        <v>311500</v>
      </c>
    </row>
    <row r="48" spans="1:9" ht="60" x14ac:dyDescent="0.25">
      <c r="A48" s="4">
        <v>47</v>
      </c>
      <c r="B48" s="1">
        <v>232186</v>
      </c>
      <c r="C48" s="30">
        <v>60105302</v>
      </c>
      <c r="D48" s="2" t="s">
        <v>174</v>
      </c>
      <c r="E48" s="2" t="s">
        <v>175</v>
      </c>
      <c r="F48" s="14" t="s">
        <v>3</v>
      </c>
      <c r="G48" s="4">
        <v>30</v>
      </c>
      <c r="H48" s="15">
        <v>6000</v>
      </c>
      <c r="I48" s="16">
        <f t="shared" si="1"/>
        <v>180000</v>
      </c>
    </row>
    <row r="49" spans="1:9" ht="60" x14ac:dyDescent="0.25">
      <c r="A49" s="4">
        <v>48</v>
      </c>
      <c r="B49" s="1">
        <v>230881</v>
      </c>
      <c r="C49" s="30">
        <v>60105302</v>
      </c>
      <c r="D49" s="2" t="s">
        <v>13</v>
      </c>
      <c r="E49" s="2" t="s">
        <v>31</v>
      </c>
      <c r="F49" s="14" t="s">
        <v>111</v>
      </c>
      <c r="G49" s="4">
        <v>35</v>
      </c>
      <c r="H49" s="15">
        <v>19000</v>
      </c>
      <c r="I49" s="16">
        <f t="shared" si="1"/>
        <v>665000</v>
      </c>
    </row>
    <row r="50" spans="1:9" ht="60" x14ac:dyDescent="0.25">
      <c r="A50" s="13">
        <v>49</v>
      </c>
      <c r="B50" s="1">
        <v>230882</v>
      </c>
      <c r="C50" s="30">
        <v>60105302</v>
      </c>
      <c r="D50" s="2" t="s">
        <v>14</v>
      </c>
      <c r="E50" s="2" t="s">
        <v>32</v>
      </c>
      <c r="F50" s="14" t="s">
        <v>111</v>
      </c>
      <c r="G50" s="4">
        <v>4</v>
      </c>
      <c r="H50" s="15">
        <v>24000</v>
      </c>
      <c r="I50" s="16">
        <f t="shared" si="1"/>
        <v>96000</v>
      </c>
    </row>
    <row r="51" spans="1:9" ht="60" x14ac:dyDescent="0.25">
      <c r="A51" s="4">
        <v>50</v>
      </c>
      <c r="B51" s="1">
        <v>231874</v>
      </c>
      <c r="C51" s="30">
        <v>60105302</v>
      </c>
      <c r="D51" s="2" t="s">
        <v>115</v>
      </c>
      <c r="E51" s="2" t="s">
        <v>94</v>
      </c>
      <c r="F51" s="14" t="s">
        <v>3</v>
      </c>
      <c r="G51" s="4">
        <v>16</v>
      </c>
      <c r="H51" s="15">
        <v>7500</v>
      </c>
      <c r="I51" s="16">
        <f t="shared" si="1"/>
        <v>120000</v>
      </c>
    </row>
    <row r="52" spans="1:9" ht="75" x14ac:dyDescent="0.25">
      <c r="A52" s="4">
        <v>51</v>
      </c>
      <c r="B52" s="1"/>
      <c r="C52" s="30">
        <v>60105302</v>
      </c>
      <c r="D52" s="2" t="s">
        <v>116</v>
      </c>
      <c r="E52" s="2" t="s">
        <v>95</v>
      </c>
      <c r="F52" s="14" t="s">
        <v>3</v>
      </c>
      <c r="G52" s="4">
        <v>5</v>
      </c>
      <c r="H52" s="15">
        <v>11500</v>
      </c>
      <c r="I52" s="16">
        <f t="shared" si="1"/>
        <v>57500</v>
      </c>
    </row>
    <row r="53" spans="1:9" ht="135" x14ac:dyDescent="0.25">
      <c r="A53" s="13">
        <v>52</v>
      </c>
      <c r="B53" s="1"/>
      <c r="C53" s="30">
        <v>60105302</v>
      </c>
      <c r="D53" s="2" t="s">
        <v>109</v>
      </c>
      <c r="E53" s="2" t="s">
        <v>110</v>
      </c>
      <c r="F53" s="14" t="s">
        <v>3</v>
      </c>
      <c r="G53" s="4">
        <v>1</v>
      </c>
      <c r="H53" s="15">
        <v>440000</v>
      </c>
      <c r="I53" s="16">
        <f t="shared" si="1"/>
        <v>440000</v>
      </c>
    </row>
    <row r="54" spans="1:9" ht="105" x14ac:dyDescent="0.25">
      <c r="A54" s="4">
        <v>53</v>
      </c>
      <c r="B54" s="1">
        <v>267124</v>
      </c>
      <c r="C54" s="30">
        <v>60105302</v>
      </c>
      <c r="D54" s="2" t="s">
        <v>178</v>
      </c>
      <c r="E54" s="2" t="s">
        <v>179</v>
      </c>
      <c r="F54" s="14" t="s">
        <v>3</v>
      </c>
      <c r="G54" s="4">
        <v>3</v>
      </c>
      <c r="H54" s="15">
        <v>2000</v>
      </c>
      <c r="I54" s="16">
        <f t="shared" si="1"/>
        <v>6000</v>
      </c>
    </row>
    <row r="55" spans="1:9" ht="75" x14ac:dyDescent="0.25">
      <c r="A55" s="4">
        <v>54</v>
      </c>
      <c r="B55" s="1">
        <v>281292</v>
      </c>
      <c r="C55" s="30">
        <v>60105302</v>
      </c>
      <c r="D55" s="2" t="s">
        <v>72</v>
      </c>
      <c r="E55" s="2" t="s">
        <v>176</v>
      </c>
      <c r="F55" s="14" t="s">
        <v>3</v>
      </c>
      <c r="G55" s="4">
        <v>33</v>
      </c>
      <c r="H55" s="15">
        <v>1200</v>
      </c>
      <c r="I55" s="16">
        <f t="shared" si="1"/>
        <v>39600</v>
      </c>
    </row>
    <row r="56" spans="1:9" ht="45" x14ac:dyDescent="0.25">
      <c r="A56" s="13">
        <v>55</v>
      </c>
      <c r="B56" s="1"/>
      <c r="C56" s="30">
        <v>60105302</v>
      </c>
      <c r="D56" s="2" t="s">
        <v>62</v>
      </c>
      <c r="E56" s="2" t="s">
        <v>63</v>
      </c>
      <c r="F56" s="14" t="s">
        <v>67</v>
      </c>
      <c r="G56" s="4">
        <v>3</v>
      </c>
      <c r="H56" s="15">
        <v>7000</v>
      </c>
      <c r="I56" s="16">
        <f t="shared" si="1"/>
        <v>21000</v>
      </c>
    </row>
    <row r="57" spans="1:9" ht="60" x14ac:dyDescent="0.25">
      <c r="A57" s="4">
        <v>56</v>
      </c>
      <c r="B57" s="1"/>
      <c r="C57" s="30">
        <v>60105302</v>
      </c>
      <c r="D57" s="2" t="s">
        <v>125</v>
      </c>
      <c r="E57" s="2" t="s">
        <v>71</v>
      </c>
      <c r="F57" s="14" t="s">
        <v>3</v>
      </c>
      <c r="G57" s="4">
        <v>10</v>
      </c>
      <c r="H57" s="15">
        <v>2000</v>
      </c>
      <c r="I57" s="16">
        <f t="shared" si="1"/>
        <v>20000</v>
      </c>
    </row>
    <row r="58" spans="1:9" ht="60" x14ac:dyDescent="0.25">
      <c r="A58" s="4">
        <v>57</v>
      </c>
      <c r="B58" s="1">
        <v>231936</v>
      </c>
      <c r="C58" s="30">
        <v>60105302</v>
      </c>
      <c r="D58" s="2" t="s">
        <v>48</v>
      </c>
      <c r="E58" s="2" t="s">
        <v>47</v>
      </c>
      <c r="F58" s="14" t="s">
        <v>3</v>
      </c>
      <c r="G58" s="4">
        <v>148</v>
      </c>
      <c r="H58" s="15">
        <v>500</v>
      </c>
      <c r="I58" s="16">
        <f t="shared" si="1"/>
        <v>74000</v>
      </c>
    </row>
    <row r="59" spans="1:9" ht="120" x14ac:dyDescent="0.25">
      <c r="A59" s="13">
        <v>58</v>
      </c>
      <c r="B59" s="1"/>
      <c r="C59" s="30">
        <v>60105302</v>
      </c>
      <c r="D59" s="2" t="s">
        <v>126</v>
      </c>
      <c r="E59" s="2" t="s">
        <v>76</v>
      </c>
      <c r="F59" s="14" t="s">
        <v>3</v>
      </c>
      <c r="G59" s="4">
        <v>1</v>
      </c>
      <c r="H59" s="15">
        <v>30000</v>
      </c>
      <c r="I59" s="16">
        <f t="shared" si="1"/>
        <v>30000</v>
      </c>
    </row>
    <row r="60" spans="1:9" ht="90" x14ac:dyDescent="0.25">
      <c r="A60" s="4">
        <v>59</v>
      </c>
      <c r="B60" s="1">
        <v>244697</v>
      </c>
      <c r="C60" s="30">
        <v>60105302</v>
      </c>
      <c r="D60" s="2" t="s">
        <v>15</v>
      </c>
      <c r="E60" s="2" t="s">
        <v>49</v>
      </c>
      <c r="F60" s="14" t="s">
        <v>3</v>
      </c>
      <c r="G60" s="4">
        <v>15</v>
      </c>
      <c r="H60" s="15">
        <v>8500</v>
      </c>
      <c r="I60" s="16">
        <f t="shared" si="1"/>
        <v>127500</v>
      </c>
    </row>
    <row r="61" spans="1:9" ht="30" x14ac:dyDescent="0.25">
      <c r="A61" s="4">
        <v>60</v>
      </c>
      <c r="B61" s="1">
        <v>292178</v>
      </c>
      <c r="C61" s="30">
        <v>60105302</v>
      </c>
      <c r="D61" s="2" t="s">
        <v>91</v>
      </c>
      <c r="E61" s="2" t="s">
        <v>92</v>
      </c>
      <c r="F61" s="14" t="s">
        <v>67</v>
      </c>
      <c r="G61" s="4">
        <v>9</v>
      </c>
      <c r="H61" s="15">
        <v>2000</v>
      </c>
      <c r="I61" s="16">
        <f t="shared" si="1"/>
        <v>18000</v>
      </c>
    </row>
    <row r="62" spans="1:9" ht="75" x14ac:dyDescent="0.25">
      <c r="A62" s="13">
        <v>61</v>
      </c>
      <c r="B62" s="1"/>
      <c r="C62" s="30">
        <v>60105302</v>
      </c>
      <c r="D62" s="2" t="s">
        <v>81</v>
      </c>
      <c r="E62" s="2" t="s">
        <v>82</v>
      </c>
      <c r="F62" s="14" t="s">
        <v>67</v>
      </c>
      <c r="G62" s="4">
        <v>1</v>
      </c>
      <c r="H62" s="15">
        <v>88000</v>
      </c>
      <c r="I62" s="16">
        <f t="shared" si="1"/>
        <v>88000</v>
      </c>
    </row>
    <row r="63" spans="1:9" ht="60" x14ac:dyDescent="0.25">
      <c r="A63" s="4">
        <v>62</v>
      </c>
      <c r="B63" s="1">
        <v>280089</v>
      </c>
      <c r="C63" s="30">
        <v>60105302</v>
      </c>
      <c r="D63" s="2" t="s">
        <v>131</v>
      </c>
      <c r="E63" s="2" t="s">
        <v>93</v>
      </c>
      <c r="F63" s="14" t="s">
        <v>3</v>
      </c>
      <c r="G63" s="4">
        <v>45</v>
      </c>
      <c r="H63" s="15">
        <v>6000</v>
      </c>
      <c r="I63" s="16">
        <f t="shared" si="1"/>
        <v>270000</v>
      </c>
    </row>
    <row r="64" spans="1:9" ht="45" x14ac:dyDescent="0.25">
      <c r="A64" s="4">
        <v>63</v>
      </c>
      <c r="B64" s="1">
        <v>231908</v>
      </c>
      <c r="C64" s="30">
        <v>60105302</v>
      </c>
      <c r="D64" s="2" t="s">
        <v>51</v>
      </c>
      <c r="E64" s="2" t="s">
        <v>27</v>
      </c>
      <c r="F64" s="14" t="s">
        <v>3</v>
      </c>
      <c r="G64" s="4">
        <v>15</v>
      </c>
      <c r="H64" s="15">
        <v>23500</v>
      </c>
      <c r="I64" s="16">
        <f t="shared" si="1"/>
        <v>352500</v>
      </c>
    </row>
    <row r="65" spans="1:9" ht="45" x14ac:dyDescent="0.25">
      <c r="A65" s="13">
        <v>64</v>
      </c>
      <c r="B65" s="1">
        <v>231908</v>
      </c>
      <c r="C65" s="30">
        <v>60105302</v>
      </c>
      <c r="D65" s="2" t="s">
        <v>52</v>
      </c>
      <c r="E65" s="2" t="s">
        <v>28</v>
      </c>
      <c r="F65" s="14" t="s">
        <v>3</v>
      </c>
      <c r="G65" s="4">
        <v>11</v>
      </c>
      <c r="H65" s="15">
        <v>23500</v>
      </c>
      <c r="I65" s="16">
        <f t="shared" si="1"/>
        <v>258500</v>
      </c>
    </row>
    <row r="66" spans="1:9" ht="45" x14ac:dyDescent="0.25">
      <c r="A66" s="4">
        <v>65</v>
      </c>
      <c r="B66" s="1">
        <v>231908</v>
      </c>
      <c r="C66" s="30">
        <v>60105302</v>
      </c>
      <c r="D66" s="2" t="s">
        <v>53</v>
      </c>
      <c r="E66" s="2" t="s">
        <v>29</v>
      </c>
      <c r="F66" s="14" t="s">
        <v>3</v>
      </c>
      <c r="G66" s="4">
        <v>6</v>
      </c>
      <c r="H66" s="15">
        <v>23500</v>
      </c>
      <c r="I66" s="16">
        <f t="shared" si="1"/>
        <v>141000</v>
      </c>
    </row>
    <row r="67" spans="1:9" ht="45" x14ac:dyDescent="0.25">
      <c r="A67" s="4">
        <v>66</v>
      </c>
      <c r="B67" s="1">
        <v>231908</v>
      </c>
      <c r="C67" s="30">
        <v>60105302</v>
      </c>
      <c r="D67" s="2" t="s">
        <v>50</v>
      </c>
      <c r="E67" s="2" t="s">
        <v>30</v>
      </c>
      <c r="F67" s="14" t="s">
        <v>3</v>
      </c>
      <c r="G67" s="4">
        <v>9</v>
      </c>
      <c r="H67" s="15">
        <v>23500</v>
      </c>
      <c r="I67" s="16">
        <f t="shared" si="1"/>
        <v>211500</v>
      </c>
    </row>
    <row r="68" spans="1:9" ht="28.5" x14ac:dyDescent="0.45">
      <c r="I68" s="26">
        <f>SUM(I2:I67)</f>
        <v>8173100</v>
      </c>
    </row>
    <row r="69" spans="1:9" ht="21" x14ac:dyDescent="0.35">
      <c r="C69" s="23" t="s">
        <v>181</v>
      </c>
      <c r="D69" s="21">
        <f>I68+Sistemas!I23+Muñequeria!I92</f>
        <v>42961995</v>
      </c>
    </row>
    <row r="71" spans="1:9" x14ac:dyDescent="0.25">
      <c r="D71" s="33"/>
    </row>
    <row r="73" spans="1:9" x14ac:dyDescent="0.25">
      <c r="D73" s="34"/>
    </row>
  </sheetData>
  <sortState xmlns:xlrd2="http://schemas.microsoft.com/office/spreadsheetml/2017/richdata2" ref="A2:I67">
    <sortCondition ref="D2:D67"/>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49473-972F-45A6-80CE-878273318F41}">
  <dimension ref="A1:I23"/>
  <sheetViews>
    <sheetView topLeftCell="D19" zoomScaleNormal="100" workbookViewId="0">
      <selection activeCell="H22" sqref="H22"/>
    </sheetView>
  </sheetViews>
  <sheetFormatPr baseColWidth="10" defaultRowHeight="15" x14ac:dyDescent="0.25"/>
  <cols>
    <col min="1" max="1" width="4.7109375" bestFit="1" customWidth="1"/>
    <col min="2" max="2" width="12.140625" hidden="1" customWidth="1"/>
    <col min="3" max="3" width="9" bestFit="1" customWidth="1"/>
    <col min="4" max="4" width="37.5703125" style="6" customWidth="1"/>
    <col min="5" max="5" width="37" style="6" customWidth="1"/>
    <col min="6" max="6" width="8.42578125" bestFit="1" customWidth="1"/>
    <col min="7" max="7" width="9.140625" bestFit="1" customWidth="1"/>
    <col min="8" max="8" width="15.7109375" style="7" bestFit="1" customWidth="1"/>
    <col min="9" max="9" width="27.140625" bestFit="1" customWidth="1"/>
  </cols>
  <sheetData>
    <row r="1" spans="1:9" ht="25.5" x14ac:dyDescent="0.25">
      <c r="A1" s="8" t="s">
        <v>6</v>
      </c>
      <c r="B1" s="8" t="s">
        <v>20</v>
      </c>
      <c r="C1" s="8" t="s">
        <v>10</v>
      </c>
      <c r="D1" s="8" t="s">
        <v>11</v>
      </c>
      <c r="E1" s="24" t="s">
        <v>16</v>
      </c>
      <c r="F1" s="25" t="s">
        <v>0</v>
      </c>
      <c r="G1" s="25" t="s">
        <v>1</v>
      </c>
      <c r="H1" s="12" t="s">
        <v>21</v>
      </c>
      <c r="I1" s="25" t="s">
        <v>22</v>
      </c>
    </row>
    <row r="2" spans="1:9" ht="75" x14ac:dyDescent="0.25">
      <c r="A2" s="14">
        <v>1</v>
      </c>
      <c r="B2" s="4">
        <v>238810</v>
      </c>
      <c r="C2" s="14">
        <v>60105302</v>
      </c>
      <c r="D2" s="17" t="s">
        <v>138</v>
      </c>
      <c r="E2" s="17" t="s">
        <v>137</v>
      </c>
      <c r="F2" s="4" t="s">
        <v>3</v>
      </c>
      <c r="G2" s="14">
        <v>5</v>
      </c>
      <c r="H2" s="16">
        <v>43000</v>
      </c>
      <c r="I2" s="16">
        <f t="shared" ref="I2:I22" si="0">G2*H2</f>
        <v>215000</v>
      </c>
    </row>
    <row r="3" spans="1:9" ht="150" x14ac:dyDescent="0.25">
      <c r="A3" s="14">
        <f>1+A2</f>
        <v>2</v>
      </c>
      <c r="B3" s="4">
        <v>256897</v>
      </c>
      <c r="C3" s="14">
        <v>60105302</v>
      </c>
      <c r="D3" s="17" t="s">
        <v>140</v>
      </c>
      <c r="E3" s="17" t="s">
        <v>139</v>
      </c>
      <c r="F3" s="4" t="s">
        <v>3</v>
      </c>
      <c r="G3" s="14">
        <v>4</v>
      </c>
      <c r="H3" s="16">
        <v>18000</v>
      </c>
      <c r="I3" s="16">
        <f t="shared" si="0"/>
        <v>72000</v>
      </c>
    </row>
    <row r="4" spans="1:9" ht="135" x14ac:dyDescent="0.25">
      <c r="A4" s="14">
        <f t="shared" ref="A4:A22" si="1">1+A3</f>
        <v>3</v>
      </c>
      <c r="B4" s="4">
        <v>278545</v>
      </c>
      <c r="C4" s="14">
        <v>60105302</v>
      </c>
      <c r="D4" s="17" t="s">
        <v>144</v>
      </c>
      <c r="E4" s="17" t="s">
        <v>143</v>
      </c>
      <c r="F4" s="4" t="s">
        <v>3</v>
      </c>
      <c r="G4" s="14">
        <v>5</v>
      </c>
      <c r="H4" s="16">
        <v>31000</v>
      </c>
      <c r="I4" s="16">
        <f t="shared" si="0"/>
        <v>155000</v>
      </c>
    </row>
    <row r="5" spans="1:9" ht="75" x14ac:dyDescent="0.25">
      <c r="A5" s="14">
        <f t="shared" si="1"/>
        <v>4</v>
      </c>
      <c r="B5" s="4">
        <v>256694</v>
      </c>
      <c r="C5" s="14">
        <v>60105302</v>
      </c>
      <c r="D5" s="17" t="s">
        <v>142</v>
      </c>
      <c r="E5" s="17" t="s">
        <v>141</v>
      </c>
      <c r="F5" s="4" t="s">
        <v>3</v>
      </c>
      <c r="G5" s="14">
        <v>1</v>
      </c>
      <c r="H5" s="16">
        <v>180000</v>
      </c>
      <c r="I5" s="16">
        <f t="shared" si="0"/>
        <v>180000</v>
      </c>
    </row>
    <row r="6" spans="1:9" ht="105" x14ac:dyDescent="0.25">
      <c r="A6" s="14">
        <f t="shared" si="1"/>
        <v>5</v>
      </c>
      <c r="B6" s="4">
        <v>276309</v>
      </c>
      <c r="C6" s="14">
        <v>60105302</v>
      </c>
      <c r="D6" s="17" t="s">
        <v>146</v>
      </c>
      <c r="E6" s="17" t="s">
        <v>145</v>
      </c>
      <c r="F6" s="18" t="s">
        <v>3</v>
      </c>
      <c r="G6" s="14">
        <v>5</v>
      </c>
      <c r="H6" s="16">
        <v>32000</v>
      </c>
      <c r="I6" s="16">
        <f t="shared" si="0"/>
        <v>160000</v>
      </c>
    </row>
    <row r="7" spans="1:9" ht="60" x14ac:dyDescent="0.25">
      <c r="A7" s="14">
        <f t="shared" si="1"/>
        <v>6</v>
      </c>
      <c r="B7" s="4">
        <v>296759</v>
      </c>
      <c r="C7" s="14">
        <v>60105302</v>
      </c>
      <c r="D7" s="17" t="s">
        <v>148</v>
      </c>
      <c r="E7" s="17" t="s">
        <v>147</v>
      </c>
      <c r="F7" s="4" t="s">
        <v>3</v>
      </c>
      <c r="G7" s="14">
        <v>3</v>
      </c>
      <c r="H7" s="16">
        <v>6000</v>
      </c>
      <c r="I7" s="16">
        <f t="shared" si="0"/>
        <v>18000</v>
      </c>
    </row>
    <row r="8" spans="1:9" ht="105" x14ac:dyDescent="0.25">
      <c r="A8" s="14">
        <f t="shared" si="1"/>
        <v>7</v>
      </c>
      <c r="B8" s="4"/>
      <c r="C8" s="14"/>
      <c r="D8" s="17" t="s">
        <v>151</v>
      </c>
      <c r="E8" s="17" t="s">
        <v>152</v>
      </c>
      <c r="F8" s="18" t="s">
        <v>3</v>
      </c>
      <c r="G8" s="17">
        <v>100</v>
      </c>
      <c r="H8" s="16">
        <v>6000</v>
      </c>
      <c r="I8" s="16">
        <f t="shared" si="0"/>
        <v>600000</v>
      </c>
    </row>
    <row r="9" spans="1:9" ht="60" x14ac:dyDescent="0.25">
      <c r="A9" s="14">
        <f t="shared" si="1"/>
        <v>8</v>
      </c>
      <c r="B9" s="4">
        <v>283183</v>
      </c>
      <c r="C9" s="14">
        <v>60105302</v>
      </c>
      <c r="D9" s="17" t="s">
        <v>149</v>
      </c>
      <c r="E9" s="17" t="s">
        <v>150</v>
      </c>
      <c r="F9" s="18" t="s">
        <v>67</v>
      </c>
      <c r="G9" s="17">
        <v>4</v>
      </c>
      <c r="H9" s="16">
        <v>17500</v>
      </c>
      <c r="I9" s="16">
        <f t="shared" si="0"/>
        <v>70000</v>
      </c>
    </row>
    <row r="10" spans="1:9" ht="75" x14ac:dyDescent="0.25">
      <c r="A10" s="14">
        <f t="shared" si="1"/>
        <v>9</v>
      </c>
      <c r="B10" s="4">
        <v>280716</v>
      </c>
      <c r="C10" s="14">
        <v>60105302</v>
      </c>
      <c r="D10" s="17" t="s">
        <v>17</v>
      </c>
      <c r="E10" s="17" t="s">
        <v>153</v>
      </c>
      <c r="F10" s="4" t="s">
        <v>3</v>
      </c>
      <c r="G10" s="14">
        <v>4</v>
      </c>
      <c r="H10" s="16">
        <v>28000</v>
      </c>
      <c r="I10" s="16">
        <f t="shared" si="0"/>
        <v>112000</v>
      </c>
    </row>
    <row r="11" spans="1:9" ht="135" x14ac:dyDescent="0.25">
      <c r="A11" s="14">
        <f t="shared" si="1"/>
        <v>10</v>
      </c>
      <c r="B11" s="4">
        <v>297810</v>
      </c>
      <c r="C11" s="14">
        <v>60105302</v>
      </c>
      <c r="D11" s="17" t="s">
        <v>19</v>
      </c>
      <c r="E11" s="17" t="s">
        <v>159</v>
      </c>
      <c r="F11" s="18" t="s">
        <v>3</v>
      </c>
      <c r="G11" s="14">
        <v>12</v>
      </c>
      <c r="H11" s="16">
        <v>45000</v>
      </c>
      <c r="I11" s="16">
        <f t="shared" si="0"/>
        <v>540000</v>
      </c>
    </row>
    <row r="12" spans="1:9" ht="120" x14ac:dyDescent="0.25">
      <c r="A12" s="14">
        <f t="shared" si="1"/>
        <v>11</v>
      </c>
      <c r="B12" s="4">
        <v>278139</v>
      </c>
      <c r="C12" s="14">
        <v>60105302</v>
      </c>
      <c r="D12" s="17" t="s">
        <v>7</v>
      </c>
      <c r="E12" s="17" t="s">
        <v>154</v>
      </c>
      <c r="F12" s="18" t="s">
        <v>3</v>
      </c>
      <c r="G12" s="14">
        <v>3</v>
      </c>
      <c r="H12" s="16">
        <v>160000</v>
      </c>
      <c r="I12" s="16">
        <f t="shared" si="0"/>
        <v>480000</v>
      </c>
    </row>
    <row r="13" spans="1:9" ht="120" x14ac:dyDescent="0.25">
      <c r="A13" s="14">
        <f t="shared" si="1"/>
        <v>12</v>
      </c>
      <c r="B13" s="4">
        <v>278546</v>
      </c>
      <c r="C13" s="14">
        <v>60105302</v>
      </c>
      <c r="D13" s="17" t="s">
        <v>8</v>
      </c>
      <c r="E13" s="17" t="s">
        <v>155</v>
      </c>
      <c r="F13" s="4" t="s">
        <v>3</v>
      </c>
      <c r="G13" s="14">
        <v>30</v>
      </c>
      <c r="H13" s="16">
        <v>23000</v>
      </c>
      <c r="I13" s="16">
        <f t="shared" si="0"/>
        <v>690000</v>
      </c>
    </row>
    <row r="14" spans="1:9" ht="60" x14ac:dyDescent="0.25">
      <c r="A14" s="14">
        <f t="shared" si="1"/>
        <v>13</v>
      </c>
      <c r="B14" s="4">
        <v>237036</v>
      </c>
      <c r="C14" s="14">
        <v>60105302</v>
      </c>
      <c r="D14" s="17" t="s">
        <v>157</v>
      </c>
      <c r="E14" s="17" t="s">
        <v>156</v>
      </c>
      <c r="F14" s="18" t="s">
        <v>158</v>
      </c>
      <c r="G14" s="17">
        <v>30</v>
      </c>
      <c r="H14" s="16">
        <v>16000</v>
      </c>
      <c r="I14" s="16">
        <f t="shared" si="0"/>
        <v>480000</v>
      </c>
    </row>
    <row r="15" spans="1:9" ht="270" x14ac:dyDescent="0.25">
      <c r="A15" s="14">
        <f t="shared" si="1"/>
        <v>14</v>
      </c>
      <c r="B15" s="4">
        <v>297810</v>
      </c>
      <c r="C15" s="14">
        <v>60105302</v>
      </c>
      <c r="D15" s="3" t="s">
        <v>18</v>
      </c>
      <c r="E15" s="17" t="s">
        <v>9</v>
      </c>
      <c r="F15" s="18" t="s">
        <v>3</v>
      </c>
      <c r="G15" s="14">
        <v>16</v>
      </c>
      <c r="H15" s="16">
        <v>410000</v>
      </c>
      <c r="I15" s="16">
        <f t="shared" si="0"/>
        <v>6560000</v>
      </c>
    </row>
    <row r="16" spans="1:9" ht="135" x14ac:dyDescent="0.25">
      <c r="A16" s="14">
        <f t="shared" si="1"/>
        <v>15</v>
      </c>
      <c r="B16" s="4">
        <v>279732</v>
      </c>
      <c r="C16" s="14">
        <v>60105302</v>
      </c>
      <c r="D16" s="17" t="s">
        <v>160</v>
      </c>
      <c r="E16" s="17" t="s">
        <v>161</v>
      </c>
      <c r="F16" s="4" t="s">
        <v>3</v>
      </c>
      <c r="G16" s="14">
        <v>10</v>
      </c>
      <c r="H16" s="16">
        <v>16000</v>
      </c>
      <c r="I16" s="16">
        <f t="shared" si="0"/>
        <v>160000</v>
      </c>
    </row>
    <row r="17" spans="1:9" ht="135" x14ac:dyDescent="0.25">
      <c r="A17" s="14">
        <f t="shared" si="1"/>
        <v>16</v>
      </c>
      <c r="B17" s="18">
        <v>297810</v>
      </c>
      <c r="C17" s="14">
        <v>60105302</v>
      </c>
      <c r="D17" s="17" t="s">
        <v>162</v>
      </c>
      <c r="E17" s="17" t="s">
        <v>163</v>
      </c>
      <c r="F17" s="18" t="s">
        <v>3</v>
      </c>
      <c r="G17" s="17">
        <v>10</v>
      </c>
      <c r="H17" s="16">
        <v>47000</v>
      </c>
      <c r="I17" s="16">
        <f t="shared" si="0"/>
        <v>470000</v>
      </c>
    </row>
    <row r="18" spans="1:9" ht="135" x14ac:dyDescent="0.25">
      <c r="A18" s="14">
        <f t="shared" si="1"/>
        <v>17</v>
      </c>
      <c r="B18" s="18">
        <v>282761</v>
      </c>
      <c r="C18" s="14">
        <v>60105302</v>
      </c>
      <c r="D18" s="17" t="s">
        <v>164</v>
      </c>
      <c r="E18" s="17" t="s">
        <v>165</v>
      </c>
      <c r="F18" s="4" t="s">
        <v>3</v>
      </c>
      <c r="G18" s="14">
        <v>8</v>
      </c>
      <c r="H18" s="16">
        <v>32000</v>
      </c>
      <c r="I18" s="16">
        <f t="shared" si="0"/>
        <v>256000</v>
      </c>
    </row>
    <row r="19" spans="1:9" ht="105" x14ac:dyDescent="0.25">
      <c r="A19" s="14">
        <f t="shared" si="1"/>
        <v>18</v>
      </c>
      <c r="B19" s="18">
        <v>300570</v>
      </c>
      <c r="C19" s="14">
        <v>60105302</v>
      </c>
      <c r="D19" s="17" t="s">
        <v>166</v>
      </c>
      <c r="E19" s="17" t="s">
        <v>167</v>
      </c>
      <c r="F19" s="4" t="s">
        <v>3</v>
      </c>
      <c r="G19" s="14">
        <v>5</v>
      </c>
      <c r="H19" s="16">
        <v>17000</v>
      </c>
      <c r="I19" s="16">
        <f t="shared" si="0"/>
        <v>85000</v>
      </c>
    </row>
    <row r="20" spans="1:9" ht="120" x14ac:dyDescent="0.25">
      <c r="A20" s="14">
        <f t="shared" si="1"/>
        <v>19</v>
      </c>
      <c r="B20" s="20">
        <v>232825</v>
      </c>
      <c r="C20" s="14">
        <v>60105302</v>
      </c>
      <c r="D20" s="17" t="s">
        <v>170</v>
      </c>
      <c r="E20" s="17" t="s">
        <v>171</v>
      </c>
      <c r="F20" s="4" t="s">
        <v>3</v>
      </c>
      <c r="G20" s="14">
        <v>3</v>
      </c>
      <c r="H20" s="16">
        <v>85000</v>
      </c>
      <c r="I20" s="16">
        <f t="shared" si="0"/>
        <v>255000</v>
      </c>
    </row>
    <row r="21" spans="1:9" ht="150" x14ac:dyDescent="0.25">
      <c r="A21" s="14">
        <f t="shared" si="1"/>
        <v>20</v>
      </c>
      <c r="B21" s="18">
        <v>279737</v>
      </c>
      <c r="C21" s="14">
        <v>60105302</v>
      </c>
      <c r="D21" s="17" t="s">
        <v>168</v>
      </c>
      <c r="E21" s="17" t="s">
        <v>169</v>
      </c>
      <c r="F21" s="18" t="s">
        <v>3</v>
      </c>
      <c r="G21" s="17">
        <v>3</v>
      </c>
      <c r="H21" s="16">
        <v>20000</v>
      </c>
      <c r="I21" s="16">
        <f t="shared" si="0"/>
        <v>60000</v>
      </c>
    </row>
    <row r="22" spans="1:9" ht="135" x14ac:dyDescent="0.25">
      <c r="A22" s="14">
        <f t="shared" si="1"/>
        <v>21</v>
      </c>
      <c r="B22" s="19">
        <v>238313</v>
      </c>
      <c r="C22" s="14">
        <v>60105302</v>
      </c>
      <c r="D22" s="17" t="s">
        <v>172</v>
      </c>
      <c r="E22" s="17" t="s">
        <v>173</v>
      </c>
      <c r="F22" s="4" t="s">
        <v>3</v>
      </c>
      <c r="G22" s="14">
        <v>4</v>
      </c>
      <c r="H22" s="16">
        <v>23000</v>
      </c>
      <c r="I22" s="16">
        <f t="shared" si="0"/>
        <v>92000</v>
      </c>
    </row>
    <row r="23" spans="1:9" ht="28.5" x14ac:dyDescent="0.45">
      <c r="I23" s="26">
        <f>SUM(I2:I22)</f>
        <v>11710000</v>
      </c>
    </row>
  </sheetData>
  <sortState xmlns:xlrd2="http://schemas.microsoft.com/office/spreadsheetml/2017/richdata2" ref="A2:I22">
    <sortCondition ref="D2:D22"/>
  </sortState>
  <dataValidations xWindow="889" yWindow="517" count="1">
    <dataValidation allowBlank="1" showInputMessage="1" showErrorMessage="1" promptTitle="CANTIDAD SOLICITADA" prompt="Digite la cantidad de unidades solicitadas del bien" sqref="G2:G16" xr:uid="{E2F2468F-FAAE-4D79-B0A3-8C4A4D98122F}"/>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2E7CB-9B88-4DFC-B318-C04B5D0AA0D4}">
  <dimension ref="A1:I92"/>
  <sheetViews>
    <sheetView topLeftCell="C88" zoomScaleNormal="100" workbookViewId="0">
      <selection activeCell="H91" sqref="H91"/>
    </sheetView>
  </sheetViews>
  <sheetFormatPr baseColWidth="10" defaultRowHeight="15" x14ac:dyDescent="0.25"/>
  <cols>
    <col min="1" max="1" width="5.42578125" style="27" bestFit="1" customWidth="1"/>
    <col min="2" max="2" width="11.42578125" customWidth="1"/>
    <col min="3" max="3" width="21.140625" customWidth="1"/>
    <col min="4" max="4" width="43.42578125" customWidth="1"/>
    <col min="5" max="5" width="12.7109375" customWidth="1"/>
    <col min="7" max="7" width="20" hidden="1" customWidth="1"/>
    <col min="8" max="8" width="16.7109375" customWidth="1"/>
    <col min="9" max="9" width="25.140625" customWidth="1"/>
    <col min="11" max="11" width="29.5703125" customWidth="1"/>
  </cols>
  <sheetData>
    <row r="1" spans="1:9" ht="30" x14ac:dyDescent="0.25">
      <c r="A1" s="31" t="s">
        <v>6</v>
      </c>
      <c r="B1" s="32" t="s">
        <v>10</v>
      </c>
      <c r="C1" s="31" t="s">
        <v>11</v>
      </c>
      <c r="D1" s="31" t="s">
        <v>16</v>
      </c>
      <c r="E1" s="31" t="s">
        <v>3</v>
      </c>
      <c r="F1" s="31" t="s">
        <v>1</v>
      </c>
      <c r="G1" s="32" t="s">
        <v>335</v>
      </c>
      <c r="H1" s="31" t="s">
        <v>21</v>
      </c>
      <c r="I1" s="31" t="s">
        <v>22</v>
      </c>
    </row>
    <row r="2" spans="1:9" ht="120" x14ac:dyDescent="0.25">
      <c r="A2" s="18">
        <v>1</v>
      </c>
      <c r="B2" s="17">
        <v>60105302</v>
      </c>
      <c r="C2" s="17" t="s">
        <v>188</v>
      </c>
      <c r="D2" s="17" t="s">
        <v>276</v>
      </c>
      <c r="E2" s="4" t="s">
        <v>67</v>
      </c>
      <c r="F2" s="18">
        <v>75</v>
      </c>
      <c r="G2" s="28">
        <v>7000</v>
      </c>
      <c r="H2" s="28">
        <f>G2+(G2*5%)</f>
        <v>7350</v>
      </c>
      <c r="I2" s="28">
        <f>F2*H2</f>
        <v>551250</v>
      </c>
    </row>
    <row r="3" spans="1:9" ht="90" x14ac:dyDescent="0.25">
      <c r="A3" s="18">
        <v>2</v>
      </c>
      <c r="B3" s="17">
        <v>60105302</v>
      </c>
      <c r="C3" s="17" t="s">
        <v>189</v>
      </c>
      <c r="D3" s="17" t="s">
        <v>277</v>
      </c>
      <c r="E3" s="4" t="s">
        <v>67</v>
      </c>
      <c r="F3" s="18">
        <v>15</v>
      </c>
      <c r="G3" s="28">
        <v>9600</v>
      </c>
      <c r="H3" s="28">
        <f t="shared" ref="H3:H66" si="0">G3+(G3*5%)</f>
        <v>10080</v>
      </c>
      <c r="I3" s="28">
        <f t="shared" ref="I3:I66" si="1">F3*H3</f>
        <v>151200</v>
      </c>
    </row>
    <row r="4" spans="1:9" ht="105" x14ac:dyDescent="0.25">
      <c r="A4" s="18">
        <v>3</v>
      </c>
      <c r="B4" s="17">
        <v>60105302</v>
      </c>
      <c r="C4" s="17" t="s">
        <v>190</v>
      </c>
      <c r="D4" s="17" t="s">
        <v>278</v>
      </c>
      <c r="E4" s="4" t="s">
        <v>187</v>
      </c>
      <c r="F4" s="18">
        <v>3</v>
      </c>
      <c r="G4" s="28">
        <v>13500</v>
      </c>
      <c r="H4" s="28">
        <f t="shared" si="0"/>
        <v>14175</v>
      </c>
      <c r="I4" s="28">
        <f t="shared" si="1"/>
        <v>42525</v>
      </c>
    </row>
    <row r="5" spans="1:9" ht="105" x14ac:dyDescent="0.25">
      <c r="A5" s="18">
        <v>4</v>
      </c>
      <c r="B5" s="17">
        <v>60105302</v>
      </c>
      <c r="C5" s="17" t="s">
        <v>191</v>
      </c>
      <c r="D5" s="17" t="s">
        <v>279</v>
      </c>
      <c r="E5" s="4" t="s">
        <v>187</v>
      </c>
      <c r="F5" s="18">
        <v>3</v>
      </c>
      <c r="G5" s="28">
        <v>13500</v>
      </c>
      <c r="H5" s="28">
        <f t="shared" si="0"/>
        <v>14175</v>
      </c>
      <c r="I5" s="28">
        <f t="shared" si="1"/>
        <v>42525</v>
      </c>
    </row>
    <row r="6" spans="1:9" ht="90" x14ac:dyDescent="0.25">
      <c r="A6" s="18">
        <v>5</v>
      </c>
      <c r="B6" s="17">
        <v>60105302</v>
      </c>
      <c r="C6" s="17" t="s">
        <v>192</v>
      </c>
      <c r="D6" s="17" t="s">
        <v>280</v>
      </c>
      <c r="E6" s="4" t="s">
        <v>331</v>
      </c>
      <c r="F6" s="18">
        <v>150</v>
      </c>
      <c r="G6" s="28">
        <v>9500</v>
      </c>
      <c r="H6" s="28">
        <f t="shared" si="0"/>
        <v>9975</v>
      </c>
      <c r="I6" s="28">
        <f t="shared" si="1"/>
        <v>1496250</v>
      </c>
    </row>
    <row r="7" spans="1:9" ht="90" x14ac:dyDescent="0.25">
      <c r="A7" s="18">
        <v>6</v>
      </c>
      <c r="B7" s="17">
        <v>60105302</v>
      </c>
      <c r="C7" s="17" t="s">
        <v>193</v>
      </c>
      <c r="D7" s="17" t="s">
        <v>280</v>
      </c>
      <c r="E7" s="4" t="s">
        <v>331</v>
      </c>
      <c r="F7" s="18">
        <v>35</v>
      </c>
      <c r="G7" s="28">
        <v>9500</v>
      </c>
      <c r="H7" s="28">
        <f t="shared" si="0"/>
        <v>9975</v>
      </c>
      <c r="I7" s="28">
        <f t="shared" si="1"/>
        <v>349125</v>
      </c>
    </row>
    <row r="8" spans="1:9" ht="90" x14ac:dyDescent="0.25">
      <c r="A8" s="18">
        <v>7</v>
      </c>
      <c r="B8" s="17">
        <v>60105302</v>
      </c>
      <c r="C8" s="17" t="s">
        <v>194</v>
      </c>
      <c r="D8" s="17" t="s">
        <v>280</v>
      </c>
      <c r="E8" s="4" t="s">
        <v>331</v>
      </c>
      <c r="F8" s="18">
        <v>50</v>
      </c>
      <c r="G8" s="28">
        <v>9500</v>
      </c>
      <c r="H8" s="28">
        <f t="shared" si="0"/>
        <v>9975</v>
      </c>
      <c r="I8" s="28">
        <f t="shared" si="1"/>
        <v>498750</v>
      </c>
    </row>
    <row r="9" spans="1:9" ht="90" x14ac:dyDescent="0.25">
      <c r="A9" s="18">
        <v>8</v>
      </c>
      <c r="B9" s="17">
        <v>60105302</v>
      </c>
      <c r="C9" s="17" t="s">
        <v>195</v>
      </c>
      <c r="D9" s="17" t="s">
        <v>280</v>
      </c>
      <c r="E9" s="4" t="s">
        <v>331</v>
      </c>
      <c r="F9" s="18">
        <v>115</v>
      </c>
      <c r="G9" s="28">
        <v>9500</v>
      </c>
      <c r="H9" s="28">
        <f t="shared" si="0"/>
        <v>9975</v>
      </c>
      <c r="I9" s="28">
        <f t="shared" si="1"/>
        <v>1147125</v>
      </c>
    </row>
    <row r="10" spans="1:9" ht="90" x14ac:dyDescent="0.25">
      <c r="A10" s="18">
        <v>9</v>
      </c>
      <c r="B10" s="17">
        <v>60105302</v>
      </c>
      <c r="C10" s="17" t="s">
        <v>196</v>
      </c>
      <c r="D10" s="17" t="s">
        <v>280</v>
      </c>
      <c r="E10" s="4" t="s">
        <v>331</v>
      </c>
      <c r="F10" s="18">
        <v>15</v>
      </c>
      <c r="G10" s="28">
        <v>9500</v>
      </c>
      <c r="H10" s="28">
        <f t="shared" si="0"/>
        <v>9975</v>
      </c>
      <c r="I10" s="28">
        <f t="shared" si="1"/>
        <v>149625</v>
      </c>
    </row>
    <row r="11" spans="1:9" ht="90" x14ac:dyDescent="0.25">
      <c r="A11" s="18">
        <v>10</v>
      </c>
      <c r="B11" s="17">
        <v>60105302</v>
      </c>
      <c r="C11" s="17" t="s">
        <v>197</v>
      </c>
      <c r="D11" s="17" t="s">
        <v>280</v>
      </c>
      <c r="E11" s="4" t="s">
        <v>331</v>
      </c>
      <c r="F11" s="18">
        <v>60</v>
      </c>
      <c r="G11" s="28">
        <v>9500</v>
      </c>
      <c r="H11" s="28">
        <f t="shared" si="0"/>
        <v>9975</v>
      </c>
      <c r="I11" s="28">
        <f t="shared" si="1"/>
        <v>598500</v>
      </c>
    </row>
    <row r="12" spans="1:9" ht="90" x14ac:dyDescent="0.25">
      <c r="A12" s="18">
        <v>11</v>
      </c>
      <c r="B12" s="17">
        <v>60105302</v>
      </c>
      <c r="C12" s="17" t="s">
        <v>198</v>
      </c>
      <c r="D12" s="17" t="s">
        <v>280</v>
      </c>
      <c r="E12" s="4" t="s">
        <v>331</v>
      </c>
      <c r="F12" s="18">
        <v>60</v>
      </c>
      <c r="G12" s="28">
        <v>9500</v>
      </c>
      <c r="H12" s="28">
        <f t="shared" si="0"/>
        <v>9975</v>
      </c>
      <c r="I12" s="28">
        <f t="shared" si="1"/>
        <v>598500</v>
      </c>
    </row>
    <row r="13" spans="1:9" ht="90" x14ac:dyDescent="0.25">
      <c r="A13" s="18">
        <v>12</v>
      </c>
      <c r="B13" s="17">
        <v>60105302</v>
      </c>
      <c r="C13" s="17" t="s">
        <v>199</v>
      </c>
      <c r="D13" s="17" t="s">
        <v>280</v>
      </c>
      <c r="E13" s="4" t="s">
        <v>331</v>
      </c>
      <c r="F13" s="18">
        <v>15</v>
      </c>
      <c r="G13" s="28">
        <v>9500</v>
      </c>
      <c r="H13" s="28">
        <f>G13+(G13*5%)</f>
        <v>9975</v>
      </c>
      <c r="I13" s="28">
        <f t="shared" si="1"/>
        <v>149625</v>
      </c>
    </row>
    <row r="14" spans="1:9" ht="90" x14ac:dyDescent="0.25">
      <c r="A14" s="18">
        <v>13</v>
      </c>
      <c r="B14" s="17">
        <v>60105302</v>
      </c>
      <c r="C14" s="17" t="s">
        <v>200</v>
      </c>
      <c r="D14" s="17" t="s">
        <v>280</v>
      </c>
      <c r="E14" s="4" t="s">
        <v>331</v>
      </c>
      <c r="F14" s="18">
        <v>15</v>
      </c>
      <c r="G14" s="28">
        <v>9500</v>
      </c>
      <c r="H14" s="28">
        <f t="shared" si="0"/>
        <v>9975</v>
      </c>
      <c r="I14" s="28">
        <f t="shared" si="1"/>
        <v>149625</v>
      </c>
    </row>
    <row r="15" spans="1:9" ht="105" x14ac:dyDescent="0.25">
      <c r="A15" s="18">
        <v>14</v>
      </c>
      <c r="B15" s="17">
        <v>60105302</v>
      </c>
      <c r="C15" s="17" t="s">
        <v>201</v>
      </c>
      <c r="D15" s="17" t="s">
        <v>281</v>
      </c>
      <c r="E15" s="4" t="s">
        <v>3</v>
      </c>
      <c r="F15" s="18">
        <v>17</v>
      </c>
      <c r="G15" s="28">
        <v>4700</v>
      </c>
      <c r="H15" s="28">
        <f t="shared" si="0"/>
        <v>4935</v>
      </c>
      <c r="I15" s="28">
        <f t="shared" si="1"/>
        <v>83895</v>
      </c>
    </row>
    <row r="16" spans="1:9" ht="105" x14ac:dyDescent="0.25">
      <c r="A16" s="18">
        <v>15</v>
      </c>
      <c r="B16" s="17">
        <v>60105302</v>
      </c>
      <c r="C16" s="17" t="s">
        <v>202</v>
      </c>
      <c r="D16" s="17" t="s">
        <v>282</v>
      </c>
      <c r="E16" s="4" t="s">
        <v>331</v>
      </c>
      <c r="F16" s="18">
        <v>50</v>
      </c>
      <c r="G16" s="28">
        <v>7150</v>
      </c>
      <c r="H16" s="28">
        <f t="shared" si="0"/>
        <v>7507.5</v>
      </c>
      <c r="I16" s="28">
        <f t="shared" si="1"/>
        <v>375375</v>
      </c>
    </row>
    <row r="17" spans="1:9" ht="135" x14ac:dyDescent="0.25">
      <c r="A17" s="18">
        <v>16</v>
      </c>
      <c r="B17" s="17">
        <v>60105302</v>
      </c>
      <c r="C17" s="17" t="s">
        <v>203</v>
      </c>
      <c r="D17" s="17" t="s">
        <v>283</v>
      </c>
      <c r="E17" s="4" t="s">
        <v>331</v>
      </c>
      <c r="F17" s="18">
        <v>50</v>
      </c>
      <c r="G17" s="28">
        <v>4800</v>
      </c>
      <c r="H17" s="28">
        <f t="shared" si="0"/>
        <v>5040</v>
      </c>
      <c r="I17" s="28">
        <f t="shared" si="1"/>
        <v>252000</v>
      </c>
    </row>
    <row r="18" spans="1:9" ht="120" x14ac:dyDescent="0.25">
      <c r="A18" s="18">
        <v>17</v>
      </c>
      <c r="B18" s="17">
        <v>60105302</v>
      </c>
      <c r="C18" s="17" t="s">
        <v>204</v>
      </c>
      <c r="D18" s="17" t="s">
        <v>284</v>
      </c>
      <c r="E18" s="4" t="s">
        <v>3</v>
      </c>
      <c r="F18" s="18">
        <v>15</v>
      </c>
      <c r="G18" s="28">
        <v>3000</v>
      </c>
      <c r="H18" s="28">
        <f t="shared" si="0"/>
        <v>3150</v>
      </c>
      <c r="I18" s="28">
        <f t="shared" si="1"/>
        <v>47250</v>
      </c>
    </row>
    <row r="19" spans="1:9" ht="135" x14ac:dyDescent="0.25">
      <c r="A19" s="18">
        <v>18</v>
      </c>
      <c r="B19" s="17">
        <v>60105302</v>
      </c>
      <c r="C19" s="17" t="s">
        <v>205</v>
      </c>
      <c r="D19" s="17" t="s">
        <v>285</v>
      </c>
      <c r="E19" s="4" t="s">
        <v>3</v>
      </c>
      <c r="F19" s="18">
        <v>15</v>
      </c>
      <c r="G19" s="28">
        <v>3000</v>
      </c>
      <c r="H19" s="28">
        <f t="shared" si="0"/>
        <v>3150</v>
      </c>
      <c r="I19" s="28">
        <f t="shared" si="1"/>
        <v>47250</v>
      </c>
    </row>
    <row r="20" spans="1:9" ht="135" x14ac:dyDescent="0.25">
      <c r="A20" s="18">
        <v>19</v>
      </c>
      <c r="B20" s="17">
        <v>60105302</v>
      </c>
      <c r="C20" s="17" t="s">
        <v>206</v>
      </c>
      <c r="D20" s="17" t="s">
        <v>286</v>
      </c>
      <c r="E20" s="4" t="s">
        <v>3</v>
      </c>
      <c r="F20" s="18">
        <v>10</v>
      </c>
      <c r="G20" s="28">
        <v>3250</v>
      </c>
      <c r="H20" s="28">
        <f t="shared" si="0"/>
        <v>3412.5</v>
      </c>
      <c r="I20" s="28">
        <f t="shared" si="1"/>
        <v>34125</v>
      </c>
    </row>
    <row r="21" spans="1:9" ht="120" x14ac:dyDescent="0.25">
      <c r="A21" s="18">
        <v>20</v>
      </c>
      <c r="B21" s="17">
        <v>60105302</v>
      </c>
      <c r="C21" s="17" t="s">
        <v>207</v>
      </c>
      <c r="D21" s="17" t="s">
        <v>287</v>
      </c>
      <c r="E21" s="4" t="s">
        <v>3</v>
      </c>
      <c r="F21" s="18">
        <v>10</v>
      </c>
      <c r="G21" s="28">
        <v>3250</v>
      </c>
      <c r="H21" s="28">
        <f t="shared" si="0"/>
        <v>3412.5</v>
      </c>
      <c r="I21" s="28">
        <f t="shared" si="1"/>
        <v>34125</v>
      </c>
    </row>
    <row r="22" spans="1:9" ht="105" x14ac:dyDescent="0.25">
      <c r="A22" s="18">
        <v>21</v>
      </c>
      <c r="B22" s="17">
        <v>60105302</v>
      </c>
      <c r="C22" s="17" t="s">
        <v>208</v>
      </c>
      <c r="D22" s="17" t="s">
        <v>288</v>
      </c>
      <c r="E22" s="4" t="s">
        <v>332</v>
      </c>
      <c r="F22" s="18">
        <v>4</v>
      </c>
      <c r="G22" s="28">
        <v>96000</v>
      </c>
      <c r="H22" s="28">
        <f t="shared" si="0"/>
        <v>100800</v>
      </c>
      <c r="I22" s="28">
        <f t="shared" si="1"/>
        <v>403200</v>
      </c>
    </row>
    <row r="23" spans="1:9" ht="120" x14ac:dyDescent="0.25">
      <c r="A23" s="18">
        <v>22</v>
      </c>
      <c r="B23" s="17">
        <v>60105302</v>
      </c>
      <c r="C23" s="17" t="s">
        <v>209</v>
      </c>
      <c r="D23" s="17" t="s">
        <v>289</v>
      </c>
      <c r="E23" s="4" t="s">
        <v>3</v>
      </c>
      <c r="F23" s="18">
        <v>55</v>
      </c>
      <c r="G23" s="28">
        <v>11500</v>
      </c>
      <c r="H23" s="28">
        <f t="shared" si="0"/>
        <v>12075</v>
      </c>
      <c r="I23" s="28">
        <f t="shared" si="1"/>
        <v>664125</v>
      </c>
    </row>
    <row r="24" spans="1:9" ht="135" x14ac:dyDescent="0.25">
      <c r="A24" s="18">
        <v>23</v>
      </c>
      <c r="B24" s="17">
        <v>60105302</v>
      </c>
      <c r="C24" s="17" t="s">
        <v>210</v>
      </c>
      <c r="D24" s="17" t="s">
        <v>290</v>
      </c>
      <c r="E24" s="4" t="s">
        <v>3</v>
      </c>
      <c r="F24" s="18">
        <v>120</v>
      </c>
      <c r="G24" s="28">
        <v>1000</v>
      </c>
      <c r="H24" s="28">
        <f t="shared" si="0"/>
        <v>1050</v>
      </c>
      <c r="I24" s="28">
        <f t="shared" si="1"/>
        <v>126000</v>
      </c>
    </row>
    <row r="25" spans="1:9" ht="120" x14ac:dyDescent="0.25">
      <c r="A25" s="18">
        <v>24</v>
      </c>
      <c r="B25" s="17">
        <v>60105302</v>
      </c>
      <c r="C25" s="17" t="s">
        <v>211</v>
      </c>
      <c r="D25" s="17" t="s">
        <v>291</v>
      </c>
      <c r="E25" s="4" t="s">
        <v>3</v>
      </c>
      <c r="F25" s="18">
        <v>100</v>
      </c>
      <c r="G25" s="28">
        <v>2000</v>
      </c>
      <c r="H25" s="28">
        <f t="shared" si="0"/>
        <v>2100</v>
      </c>
      <c r="I25" s="28">
        <f t="shared" si="1"/>
        <v>210000</v>
      </c>
    </row>
    <row r="26" spans="1:9" ht="105" x14ac:dyDescent="0.25">
      <c r="A26" s="18">
        <v>25</v>
      </c>
      <c r="B26" s="17">
        <v>60105302</v>
      </c>
      <c r="C26" s="17" t="s">
        <v>293</v>
      </c>
      <c r="D26" s="17" t="s">
        <v>292</v>
      </c>
      <c r="E26" s="4" t="s">
        <v>3</v>
      </c>
      <c r="F26" s="18">
        <v>70</v>
      </c>
      <c r="G26" s="28">
        <v>500</v>
      </c>
      <c r="H26" s="28">
        <f t="shared" si="0"/>
        <v>525</v>
      </c>
      <c r="I26" s="28">
        <f t="shared" si="1"/>
        <v>36750</v>
      </c>
    </row>
    <row r="27" spans="1:9" ht="105" x14ac:dyDescent="0.25">
      <c r="A27" s="18">
        <v>26</v>
      </c>
      <c r="B27" s="17">
        <v>60105302</v>
      </c>
      <c r="C27" s="17" t="s">
        <v>294</v>
      </c>
      <c r="D27" s="17" t="s">
        <v>295</v>
      </c>
      <c r="E27" s="4" t="s">
        <v>3</v>
      </c>
      <c r="F27" s="18">
        <v>70</v>
      </c>
      <c r="G27" s="28">
        <v>400</v>
      </c>
      <c r="H27" s="28">
        <f t="shared" si="0"/>
        <v>420</v>
      </c>
      <c r="I27" s="28">
        <f t="shared" si="1"/>
        <v>29400</v>
      </c>
    </row>
    <row r="28" spans="1:9" ht="105" x14ac:dyDescent="0.25">
      <c r="A28" s="18">
        <v>27</v>
      </c>
      <c r="B28" s="17">
        <v>60105302</v>
      </c>
      <c r="C28" s="17" t="s">
        <v>212</v>
      </c>
      <c r="D28" s="17" t="s">
        <v>296</v>
      </c>
      <c r="E28" s="4" t="s">
        <v>331</v>
      </c>
      <c r="F28" s="18">
        <v>30</v>
      </c>
      <c r="G28" s="28">
        <v>11000</v>
      </c>
      <c r="H28" s="28">
        <f t="shared" si="0"/>
        <v>11550</v>
      </c>
      <c r="I28" s="28">
        <f t="shared" si="1"/>
        <v>346500</v>
      </c>
    </row>
    <row r="29" spans="1:9" ht="105" x14ac:dyDescent="0.25">
      <c r="A29" s="18">
        <v>28</v>
      </c>
      <c r="B29" s="17">
        <v>60105302</v>
      </c>
      <c r="C29" s="17" t="s">
        <v>213</v>
      </c>
      <c r="D29" s="17" t="s">
        <v>296</v>
      </c>
      <c r="E29" s="4" t="s">
        <v>331</v>
      </c>
      <c r="F29" s="18">
        <v>40</v>
      </c>
      <c r="G29" s="28">
        <v>11000</v>
      </c>
      <c r="H29" s="28">
        <f t="shared" si="0"/>
        <v>11550</v>
      </c>
      <c r="I29" s="28">
        <f t="shared" si="1"/>
        <v>462000</v>
      </c>
    </row>
    <row r="30" spans="1:9" ht="105" x14ac:dyDescent="0.25">
      <c r="A30" s="18">
        <v>29</v>
      </c>
      <c r="B30" s="17">
        <v>60105302</v>
      </c>
      <c r="C30" s="17" t="s">
        <v>214</v>
      </c>
      <c r="D30" s="17" t="s">
        <v>296</v>
      </c>
      <c r="E30" s="4" t="s">
        <v>331</v>
      </c>
      <c r="F30" s="18">
        <v>20</v>
      </c>
      <c r="G30" s="28">
        <v>11000</v>
      </c>
      <c r="H30" s="28">
        <f t="shared" si="0"/>
        <v>11550</v>
      </c>
      <c r="I30" s="28">
        <f t="shared" si="1"/>
        <v>231000</v>
      </c>
    </row>
    <row r="31" spans="1:9" ht="105" x14ac:dyDescent="0.25">
      <c r="A31" s="18">
        <v>30</v>
      </c>
      <c r="B31" s="17">
        <v>60105302</v>
      </c>
      <c r="C31" s="17" t="s">
        <v>215</v>
      </c>
      <c r="D31" s="17" t="s">
        <v>296</v>
      </c>
      <c r="E31" s="4" t="s">
        <v>331</v>
      </c>
      <c r="F31" s="18">
        <v>30</v>
      </c>
      <c r="G31" s="28">
        <v>11000</v>
      </c>
      <c r="H31" s="28">
        <f t="shared" si="0"/>
        <v>11550</v>
      </c>
      <c r="I31" s="28">
        <f t="shared" si="1"/>
        <v>346500</v>
      </c>
    </row>
    <row r="32" spans="1:9" ht="105" x14ac:dyDescent="0.25">
      <c r="A32" s="18">
        <v>31</v>
      </c>
      <c r="B32" s="17">
        <v>60105302</v>
      </c>
      <c r="C32" s="17" t="s">
        <v>216</v>
      </c>
      <c r="D32" s="17" t="s">
        <v>296</v>
      </c>
      <c r="E32" s="4" t="s">
        <v>331</v>
      </c>
      <c r="F32" s="18">
        <v>10</v>
      </c>
      <c r="G32" s="28">
        <v>11000</v>
      </c>
      <c r="H32" s="28">
        <f t="shared" si="0"/>
        <v>11550</v>
      </c>
      <c r="I32" s="28">
        <f t="shared" si="1"/>
        <v>115500</v>
      </c>
    </row>
    <row r="33" spans="1:9" ht="105" x14ac:dyDescent="0.25">
      <c r="A33" s="18">
        <v>32</v>
      </c>
      <c r="B33" s="17">
        <v>60105302</v>
      </c>
      <c r="C33" s="17" t="s">
        <v>217</v>
      </c>
      <c r="D33" s="17" t="s">
        <v>296</v>
      </c>
      <c r="E33" s="4" t="s">
        <v>331</v>
      </c>
      <c r="F33" s="18">
        <v>10</v>
      </c>
      <c r="G33" s="28">
        <v>11000</v>
      </c>
      <c r="H33" s="28">
        <f t="shared" si="0"/>
        <v>11550</v>
      </c>
      <c r="I33" s="28">
        <f t="shared" si="1"/>
        <v>115500</v>
      </c>
    </row>
    <row r="34" spans="1:9" ht="105" x14ac:dyDescent="0.25">
      <c r="A34" s="18">
        <v>33</v>
      </c>
      <c r="B34" s="17">
        <v>60105302</v>
      </c>
      <c r="C34" s="17" t="s">
        <v>218</v>
      </c>
      <c r="D34" s="17" t="s">
        <v>296</v>
      </c>
      <c r="E34" s="4" t="s">
        <v>331</v>
      </c>
      <c r="F34" s="18">
        <v>10</v>
      </c>
      <c r="G34" s="28">
        <v>25000</v>
      </c>
      <c r="H34" s="28">
        <f t="shared" si="0"/>
        <v>26250</v>
      </c>
      <c r="I34" s="28">
        <f t="shared" si="1"/>
        <v>262500</v>
      </c>
    </row>
    <row r="35" spans="1:9" ht="120" x14ac:dyDescent="0.25">
      <c r="A35" s="18">
        <v>34</v>
      </c>
      <c r="B35" s="17">
        <v>60105302</v>
      </c>
      <c r="C35" s="17" t="s">
        <v>219</v>
      </c>
      <c r="D35" s="17" t="s">
        <v>297</v>
      </c>
      <c r="E35" s="4" t="s">
        <v>331</v>
      </c>
      <c r="F35" s="18">
        <v>20</v>
      </c>
      <c r="G35" s="28">
        <v>18500</v>
      </c>
      <c r="H35" s="28">
        <f t="shared" si="0"/>
        <v>19425</v>
      </c>
      <c r="I35" s="28">
        <f t="shared" si="1"/>
        <v>388500</v>
      </c>
    </row>
    <row r="36" spans="1:9" ht="120" x14ac:dyDescent="0.25">
      <c r="A36" s="18">
        <v>35</v>
      </c>
      <c r="B36" s="17">
        <v>60105302</v>
      </c>
      <c r="C36" s="17" t="s">
        <v>220</v>
      </c>
      <c r="D36" s="17" t="s">
        <v>297</v>
      </c>
      <c r="E36" s="4" t="s">
        <v>331</v>
      </c>
      <c r="F36" s="18">
        <v>30</v>
      </c>
      <c r="G36" s="28">
        <v>18500</v>
      </c>
      <c r="H36" s="28">
        <f t="shared" si="0"/>
        <v>19425</v>
      </c>
      <c r="I36" s="28">
        <f t="shared" si="1"/>
        <v>582750</v>
      </c>
    </row>
    <row r="37" spans="1:9" ht="120" x14ac:dyDescent="0.25">
      <c r="A37" s="18">
        <v>36</v>
      </c>
      <c r="B37" s="17">
        <v>60105302</v>
      </c>
      <c r="C37" s="17" t="s">
        <v>221</v>
      </c>
      <c r="D37" s="17" t="s">
        <v>297</v>
      </c>
      <c r="E37" s="4" t="s">
        <v>331</v>
      </c>
      <c r="F37" s="18">
        <v>20</v>
      </c>
      <c r="G37" s="28">
        <v>18500</v>
      </c>
      <c r="H37" s="28">
        <f t="shared" si="0"/>
        <v>19425</v>
      </c>
      <c r="I37" s="28">
        <f t="shared" si="1"/>
        <v>388500</v>
      </c>
    </row>
    <row r="38" spans="1:9" ht="120" x14ac:dyDescent="0.25">
      <c r="A38" s="18">
        <v>37</v>
      </c>
      <c r="B38" s="17">
        <v>60105302</v>
      </c>
      <c r="C38" s="17" t="s">
        <v>222</v>
      </c>
      <c r="D38" s="17" t="s">
        <v>297</v>
      </c>
      <c r="E38" s="4" t="s">
        <v>331</v>
      </c>
      <c r="F38" s="18">
        <v>70</v>
      </c>
      <c r="G38" s="28">
        <v>18500</v>
      </c>
      <c r="H38" s="28">
        <f t="shared" si="0"/>
        <v>19425</v>
      </c>
      <c r="I38" s="28">
        <f t="shared" si="1"/>
        <v>1359750</v>
      </c>
    </row>
    <row r="39" spans="1:9" ht="120" x14ac:dyDescent="0.25">
      <c r="A39" s="18">
        <v>38</v>
      </c>
      <c r="B39" s="17">
        <v>60105302</v>
      </c>
      <c r="C39" s="17" t="s">
        <v>223</v>
      </c>
      <c r="D39" s="17" t="s">
        <v>297</v>
      </c>
      <c r="E39" s="4" t="s">
        <v>331</v>
      </c>
      <c r="F39" s="18">
        <v>30</v>
      </c>
      <c r="G39" s="28">
        <v>11000</v>
      </c>
      <c r="H39" s="28">
        <f t="shared" si="0"/>
        <v>11550</v>
      </c>
      <c r="I39" s="28">
        <f t="shared" si="1"/>
        <v>346500</v>
      </c>
    </row>
    <row r="40" spans="1:9" ht="120" x14ac:dyDescent="0.25">
      <c r="A40" s="18">
        <v>39</v>
      </c>
      <c r="B40" s="17">
        <v>60105302</v>
      </c>
      <c r="C40" s="17" t="s">
        <v>224</v>
      </c>
      <c r="D40" s="17" t="s">
        <v>297</v>
      </c>
      <c r="E40" s="4" t="s">
        <v>331</v>
      </c>
      <c r="F40" s="18">
        <v>20</v>
      </c>
      <c r="G40" s="28">
        <v>11000</v>
      </c>
      <c r="H40" s="28">
        <f t="shared" si="0"/>
        <v>11550</v>
      </c>
      <c r="I40" s="28">
        <f t="shared" si="1"/>
        <v>231000</v>
      </c>
    </row>
    <row r="41" spans="1:9" ht="120" x14ac:dyDescent="0.25">
      <c r="A41" s="18">
        <v>40</v>
      </c>
      <c r="B41" s="17">
        <v>60105302</v>
      </c>
      <c r="C41" s="17" t="s">
        <v>225</v>
      </c>
      <c r="D41" s="17" t="s">
        <v>297</v>
      </c>
      <c r="E41" s="4" t="s">
        <v>331</v>
      </c>
      <c r="F41" s="18">
        <v>70</v>
      </c>
      <c r="G41" s="28">
        <v>11000</v>
      </c>
      <c r="H41" s="28">
        <f t="shared" si="0"/>
        <v>11550</v>
      </c>
      <c r="I41" s="28">
        <f t="shared" si="1"/>
        <v>808500</v>
      </c>
    </row>
    <row r="42" spans="1:9" ht="120" x14ac:dyDescent="0.25">
      <c r="A42" s="18">
        <v>41</v>
      </c>
      <c r="B42" s="17">
        <v>60105302</v>
      </c>
      <c r="C42" s="17" t="s">
        <v>226</v>
      </c>
      <c r="D42" s="17" t="s">
        <v>297</v>
      </c>
      <c r="E42" s="4" t="s">
        <v>331</v>
      </c>
      <c r="F42" s="18">
        <v>25</v>
      </c>
      <c r="G42" s="28">
        <v>11000</v>
      </c>
      <c r="H42" s="28">
        <f t="shared" si="0"/>
        <v>11550</v>
      </c>
      <c r="I42" s="28">
        <f t="shared" si="1"/>
        <v>288750</v>
      </c>
    </row>
    <row r="43" spans="1:9" ht="120" x14ac:dyDescent="0.25">
      <c r="A43" s="18">
        <v>42</v>
      </c>
      <c r="B43" s="17">
        <v>60105302</v>
      </c>
      <c r="C43" s="17" t="s">
        <v>227</v>
      </c>
      <c r="D43" s="17" t="s">
        <v>298</v>
      </c>
      <c r="E43" s="4" t="s">
        <v>186</v>
      </c>
      <c r="F43" s="18">
        <v>1</v>
      </c>
      <c r="G43" s="28">
        <v>100000</v>
      </c>
      <c r="H43" s="28">
        <f t="shared" si="0"/>
        <v>105000</v>
      </c>
      <c r="I43" s="28">
        <f t="shared" si="1"/>
        <v>105000</v>
      </c>
    </row>
    <row r="44" spans="1:9" ht="90" x14ac:dyDescent="0.25">
      <c r="A44" s="18">
        <v>43</v>
      </c>
      <c r="B44" s="17">
        <v>60105302</v>
      </c>
      <c r="C44" s="17" t="s">
        <v>228</v>
      </c>
      <c r="D44" s="17" t="s">
        <v>299</v>
      </c>
      <c r="E44" s="4" t="s">
        <v>185</v>
      </c>
      <c r="F44" s="18">
        <v>15</v>
      </c>
      <c r="G44" s="28">
        <v>3200</v>
      </c>
      <c r="H44" s="28">
        <f t="shared" si="0"/>
        <v>3360</v>
      </c>
      <c r="I44" s="28">
        <f t="shared" si="1"/>
        <v>50400</v>
      </c>
    </row>
    <row r="45" spans="1:9" ht="75" x14ac:dyDescent="0.25">
      <c r="A45" s="18">
        <v>44</v>
      </c>
      <c r="B45" s="17">
        <v>60105302</v>
      </c>
      <c r="C45" s="17" t="s">
        <v>229</v>
      </c>
      <c r="D45" s="17" t="s">
        <v>300</v>
      </c>
      <c r="E45" s="4" t="s">
        <v>185</v>
      </c>
      <c r="F45" s="18">
        <v>30</v>
      </c>
      <c r="G45" s="28">
        <v>3500</v>
      </c>
      <c r="H45" s="28">
        <f t="shared" si="0"/>
        <v>3675</v>
      </c>
      <c r="I45" s="28">
        <f t="shared" si="1"/>
        <v>110250</v>
      </c>
    </row>
    <row r="46" spans="1:9" ht="90" x14ac:dyDescent="0.25">
      <c r="A46" s="18">
        <v>45</v>
      </c>
      <c r="B46" s="17">
        <v>60105302</v>
      </c>
      <c r="C46" s="17" t="s">
        <v>230</v>
      </c>
      <c r="D46" s="17" t="s">
        <v>301</v>
      </c>
      <c r="E46" s="4" t="s">
        <v>185</v>
      </c>
      <c r="F46" s="18">
        <v>30</v>
      </c>
      <c r="G46" s="28">
        <v>3500</v>
      </c>
      <c r="H46" s="28">
        <f t="shared" si="0"/>
        <v>3675</v>
      </c>
      <c r="I46" s="28">
        <f t="shared" si="1"/>
        <v>110250</v>
      </c>
    </row>
    <row r="47" spans="1:9" ht="90" x14ac:dyDescent="0.25">
      <c r="A47" s="18">
        <v>46</v>
      </c>
      <c r="B47" s="17">
        <v>60105302</v>
      </c>
      <c r="C47" s="17" t="s">
        <v>231</v>
      </c>
      <c r="D47" s="17" t="s">
        <v>301</v>
      </c>
      <c r="E47" s="4" t="s">
        <v>185</v>
      </c>
      <c r="F47" s="18">
        <v>70</v>
      </c>
      <c r="G47" s="28">
        <v>3500</v>
      </c>
      <c r="H47" s="28">
        <f t="shared" si="0"/>
        <v>3675</v>
      </c>
      <c r="I47" s="28">
        <f t="shared" si="1"/>
        <v>257250</v>
      </c>
    </row>
    <row r="48" spans="1:9" ht="90" x14ac:dyDescent="0.25">
      <c r="A48" s="18">
        <v>47</v>
      </c>
      <c r="B48" s="17">
        <v>60105302</v>
      </c>
      <c r="C48" s="17" t="s">
        <v>232</v>
      </c>
      <c r="D48" s="17" t="s">
        <v>301</v>
      </c>
      <c r="E48" s="4" t="s">
        <v>185</v>
      </c>
      <c r="F48" s="18">
        <v>30</v>
      </c>
      <c r="G48" s="28">
        <v>3500</v>
      </c>
      <c r="H48" s="28">
        <f>G48+(G48*5%)</f>
        <v>3675</v>
      </c>
      <c r="I48" s="28">
        <f t="shared" si="1"/>
        <v>110250</v>
      </c>
    </row>
    <row r="49" spans="1:9" ht="90" x14ac:dyDescent="0.25">
      <c r="A49" s="18">
        <v>48</v>
      </c>
      <c r="B49" s="17">
        <v>60105302</v>
      </c>
      <c r="C49" s="17" t="s">
        <v>233</v>
      </c>
      <c r="D49" s="17" t="s">
        <v>301</v>
      </c>
      <c r="E49" s="4" t="s">
        <v>185</v>
      </c>
      <c r="F49" s="18">
        <v>40</v>
      </c>
      <c r="G49" s="28">
        <v>3500</v>
      </c>
      <c r="H49" s="28">
        <f t="shared" si="0"/>
        <v>3675</v>
      </c>
      <c r="I49" s="28">
        <f t="shared" si="1"/>
        <v>147000</v>
      </c>
    </row>
    <row r="50" spans="1:9" ht="90" x14ac:dyDescent="0.25">
      <c r="A50" s="18">
        <v>49</v>
      </c>
      <c r="B50" s="17">
        <v>60105302</v>
      </c>
      <c r="C50" s="17" t="s">
        <v>234</v>
      </c>
      <c r="D50" s="17" t="s">
        <v>301</v>
      </c>
      <c r="E50" s="4" t="s">
        <v>185</v>
      </c>
      <c r="F50" s="18">
        <v>25</v>
      </c>
      <c r="G50" s="28">
        <v>3500</v>
      </c>
      <c r="H50" s="28">
        <f t="shared" si="0"/>
        <v>3675</v>
      </c>
      <c r="I50" s="28">
        <f t="shared" si="1"/>
        <v>91875</v>
      </c>
    </row>
    <row r="51" spans="1:9" ht="90" x14ac:dyDescent="0.25">
      <c r="A51" s="18">
        <v>50</v>
      </c>
      <c r="B51" s="17">
        <v>60105302</v>
      </c>
      <c r="C51" s="17" t="s">
        <v>235</v>
      </c>
      <c r="D51" s="17" t="s">
        <v>301</v>
      </c>
      <c r="E51" s="4" t="s">
        <v>185</v>
      </c>
      <c r="F51" s="18">
        <v>25</v>
      </c>
      <c r="G51" s="28">
        <v>3500</v>
      </c>
      <c r="H51" s="28">
        <f t="shared" si="0"/>
        <v>3675</v>
      </c>
      <c r="I51" s="28">
        <f t="shared" si="1"/>
        <v>91875</v>
      </c>
    </row>
    <row r="52" spans="1:9" ht="90" x14ac:dyDescent="0.25">
      <c r="A52" s="18">
        <v>51</v>
      </c>
      <c r="B52" s="17">
        <v>60105302</v>
      </c>
      <c r="C52" s="17" t="s">
        <v>236</v>
      </c>
      <c r="D52" s="17" t="s">
        <v>301</v>
      </c>
      <c r="E52" s="4" t="s">
        <v>185</v>
      </c>
      <c r="F52" s="18">
        <v>10</v>
      </c>
      <c r="G52" s="28">
        <v>3500</v>
      </c>
      <c r="H52" s="28">
        <f t="shared" si="0"/>
        <v>3675</v>
      </c>
      <c r="I52" s="28">
        <f t="shared" si="1"/>
        <v>36750</v>
      </c>
    </row>
    <row r="53" spans="1:9" ht="90" x14ac:dyDescent="0.25">
      <c r="A53" s="18">
        <v>52</v>
      </c>
      <c r="B53" s="17">
        <v>60105302</v>
      </c>
      <c r="C53" s="17" t="s">
        <v>237</v>
      </c>
      <c r="D53" s="17" t="s">
        <v>301</v>
      </c>
      <c r="E53" s="4" t="s">
        <v>185</v>
      </c>
      <c r="F53" s="18">
        <v>25</v>
      </c>
      <c r="G53" s="28">
        <v>3500</v>
      </c>
      <c r="H53" s="28">
        <f t="shared" si="0"/>
        <v>3675</v>
      </c>
      <c r="I53" s="28">
        <f t="shared" si="1"/>
        <v>91875</v>
      </c>
    </row>
    <row r="54" spans="1:9" ht="90" x14ac:dyDescent="0.25">
      <c r="A54" s="18">
        <v>53</v>
      </c>
      <c r="B54" s="17">
        <v>60105302</v>
      </c>
      <c r="C54" s="17" t="s">
        <v>238</v>
      </c>
      <c r="D54" s="17" t="s">
        <v>301</v>
      </c>
      <c r="E54" s="4" t="s">
        <v>185</v>
      </c>
      <c r="F54" s="18">
        <v>30</v>
      </c>
      <c r="G54" s="28">
        <v>3500</v>
      </c>
      <c r="H54" s="28">
        <f t="shared" si="0"/>
        <v>3675</v>
      </c>
      <c r="I54" s="28">
        <f t="shared" si="1"/>
        <v>110250</v>
      </c>
    </row>
    <row r="55" spans="1:9" ht="90" x14ac:dyDescent="0.25">
      <c r="A55" s="18">
        <v>54</v>
      </c>
      <c r="B55" s="17">
        <v>60105302</v>
      </c>
      <c r="C55" s="17" t="s">
        <v>239</v>
      </c>
      <c r="D55" s="17" t="s">
        <v>301</v>
      </c>
      <c r="E55" s="4" t="s">
        <v>185</v>
      </c>
      <c r="F55" s="18">
        <v>70</v>
      </c>
      <c r="G55" s="28">
        <v>3500</v>
      </c>
      <c r="H55" s="28">
        <f t="shared" si="0"/>
        <v>3675</v>
      </c>
      <c r="I55" s="28">
        <f t="shared" si="1"/>
        <v>257250</v>
      </c>
    </row>
    <row r="56" spans="1:9" ht="90" x14ac:dyDescent="0.25">
      <c r="A56" s="18">
        <v>55</v>
      </c>
      <c r="B56" s="17">
        <v>60105302</v>
      </c>
      <c r="C56" s="17" t="s">
        <v>240</v>
      </c>
      <c r="D56" s="17" t="s">
        <v>301</v>
      </c>
      <c r="E56" s="4" t="s">
        <v>185</v>
      </c>
      <c r="F56" s="18">
        <v>70</v>
      </c>
      <c r="G56" s="28">
        <v>3500</v>
      </c>
      <c r="H56" s="28">
        <f t="shared" si="0"/>
        <v>3675</v>
      </c>
      <c r="I56" s="28">
        <f t="shared" si="1"/>
        <v>257250</v>
      </c>
    </row>
    <row r="57" spans="1:9" ht="90" x14ac:dyDescent="0.25">
      <c r="A57" s="18">
        <v>56</v>
      </c>
      <c r="B57" s="17">
        <v>60105302</v>
      </c>
      <c r="C57" s="17" t="s">
        <v>241</v>
      </c>
      <c r="D57" s="17" t="s">
        <v>301</v>
      </c>
      <c r="E57" s="4" t="s">
        <v>185</v>
      </c>
      <c r="F57" s="18">
        <v>10</v>
      </c>
      <c r="G57" s="28">
        <v>3500</v>
      </c>
      <c r="H57" s="28">
        <f t="shared" si="0"/>
        <v>3675</v>
      </c>
      <c r="I57" s="28">
        <f t="shared" si="1"/>
        <v>36750</v>
      </c>
    </row>
    <row r="58" spans="1:9" ht="120" x14ac:dyDescent="0.25">
      <c r="A58" s="18">
        <v>57</v>
      </c>
      <c r="B58" s="17">
        <v>60105302</v>
      </c>
      <c r="C58" s="17" t="s">
        <v>242</v>
      </c>
      <c r="D58" s="17" t="s">
        <v>302</v>
      </c>
      <c r="E58" s="4" t="s">
        <v>67</v>
      </c>
      <c r="F58" s="18">
        <v>3</v>
      </c>
      <c r="G58" s="28">
        <v>13000</v>
      </c>
      <c r="H58" s="28">
        <f t="shared" si="0"/>
        <v>13650</v>
      </c>
      <c r="I58" s="28">
        <f t="shared" si="1"/>
        <v>40950</v>
      </c>
    </row>
    <row r="59" spans="1:9" ht="120" x14ac:dyDescent="0.25">
      <c r="A59" s="18">
        <v>58</v>
      </c>
      <c r="B59" s="17">
        <v>60105302</v>
      </c>
      <c r="C59" s="17" t="s">
        <v>243</v>
      </c>
      <c r="D59" s="17" t="s">
        <v>302</v>
      </c>
      <c r="E59" s="4" t="s">
        <v>67</v>
      </c>
      <c r="F59" s="18">
        <v>3</v>
      </c>
      <c r="G59" s="28">
        <v>10000</v>
      </c>
      <c r="H59" s="28">
        <f t="shared" si="0"/>
        <v>10500</v>
      </c>
      <c r="I59" s="28">
        <f t="shared" si="1"/>
        <v>31500</v>
      </c>
    </row>
    <row r="60" spans="1:9" ht="120" x14ac:dyDescent="0.25">
      <c r="A60" s="18">
        <v>59</v>
      </c>
      <c r="B60" s="17">
        <v>60105302</v>
      </c>
      <c r="C60" s="17" t="s">
        <v>244</v>
      </c>
      <c r="D60" s="17" t="s">
        <v>302</v>
      </c>
      <c r="E60" s="4" t="s">
        <v>67</v>
      </c>
      <c r="F60" s="18">
        <v>3</v>
      </c>
      <c r="G60" s="28">
        <v>8000</v>
      </c>
      <c r="H60" s="28">
        <f t="shared" si="0"/>
        <v>8400</v>
      </c>
      <c r="I60" s="28">
        <f t="shared" si="1"/>
        <v>25200</v>
      </c>
    </row>
    <row r="61" spans="1:9" ht="120" x14ac:dyDescent="0.25">
      <c r="A61" s="18">
        <v>60</v>
      </c>
      <c r="B61" s="17">
        <v>60105302</v>
      </c>
      <c r="C61" s="17" t="s">
        <v>245</v>
      </c>
      <c r="D61" s="17" t="s">
        <v>303</v>
      </c>
      <c r="E61" s="4" t="s">
        <v>187</v>
      </c>
      <c r="F61" s="18">
        <v>5</v>
      </c>
      <c r="G61" s="28">
        <v>15000</v>
      </c>
      <c r="H61" s="28">
        <f t="shared" si="0"/>
        <v>15750</v>
      </c>
      <c r="I61" s="28">
        <f t="shared" si="1"/>
        <v>78750</v>
      </c>
    </row>
    <row r="62" spans="1:9" ht="135" x14ac:dyDescent="0.25">
      <c r="A62" s="18">
        <v>61</v>
      </c>
      <c r="B62" s="17">
        <v>60105302</v>
      </c>
      <c r="C62" s="17" t="s">
        <v>246</v>
      </c>
      <c r="D62" s="17" t="s">
        <v>304</v>
      </c>
      <c r="E62" s="4" t="s">
        <v>333</v>
      </c>
      <c r="F62" s="18">
        <v>15</v>
      </c>
      <c r="G62" s="28">
        <v>2500</v>
      </c>
      <c r="H62" s="28">
        <f t="shared" si="0"/>
        <v>2625</v>
      </c>
      <c r="I62" s="28">
        <f t="shared" si="1"/>
        <v>39375</v>
      </c>
    </row>
    <row r="63" spans="1:9" ht="150" x14ac:dyDescent="0.25">
      <c r="A63" s="18">
        <v>62</v>
      </c>
      <c r="B63" s="17">
        <v>60105302</v>
      </c>
      <c r="C63" s="17" t="s">
        <v>247</v>
      </c>
      <c r="D63" s="17" t="s">
        <v>305</v>
      </c>
      <c r="E63" s="4" t="s">
        <v>333</v>
      </c>
      <c r="F63" s="18">
        <v>15</v>
      </c>
      <c r="G63" s="28">
        <v>2500</v>
      </c>
      <c r="H63" s="28">
        <f t="shared" si="0"/>
        <v>2625</v>
      </c>
      <c r="I63" s="28">
        <f t="shared" si="1"/>
        <v>39375</v>
      </c>
    </row>
    <row r="64" spans="1:9" ht="105" x14ac:dyDescent="0.25">
      <c r="A64" s="18">
        <v>63</v>
      </c>
      <c r="B64" s="17">
        <v>60105302</v>
      </c>
      <c r="C64" s="17" t="s">
        <v>248</v>
      </c>
      <c r="D64" s="17" t="s">
        <v>306</v>
      </c>
      <c r="E64" s="4" t="s">
        <v>331</v>
      </c>
      <c r="F64" s="18">
        <v>5</v>
      </c>
      <c r="G64" s="28">
        <v>17400</v>
      </c>
      <c r="H64" s="28">
        <f t="shared" si="0"/>
        <v>18270</v>
      </c>
      <c r="I64" s="28">
        <f t="shared" si="1"/>
        <v>91350</v>
      </c>
    </row>
    <row r="65" spans="1:9" ht="105" x14ac:dyDescent="0.25">
      <c r="A65" s="18">
        <v>64</v>
      </c>
      <c r="B65" s="17">
        <v>60105302</v>
      </c>
      <c r="C65" s="17" t="s">
        <v>249</v>
      </c>
      <c r="D65" s="17" t="s">
        <v>306</v>
      </c>
      <c r="E65" s="4" t="s">
        <v>331</v>
      </c>
      <c r="F65" s="18">
        <v>20</v>
      </c>
      <c r="G65" s="28">
        <v>17400</v>
      </c>
      <c r="H65" s="28">
        <f t="shared" si="0"/>
        <v>18270</v>
      </c>
      <c r="I65" s="28">
        <f t="shared" si="1"/>
        <v>365400</v>
      </c>
    </row>
    <row r="66" spans="1:9" ht="105" x14ac:dyDescent="0.25">
      <c r="A66" s="18">
        <v>65</v>
      </c>
      <c r="B66" s="17">
        <v>60105302</v>
      </c>
      <c r="C66" s="17" t="s">
        <v>250</v>
      </c>
      <c r="D66" s="17" t="s">
        <v>306</v>
      </c>
      <c r="E66" s="4" t="s">
        <v>331</v>
      </c>
      <c r="F66" s="18">
        <v>10</v>
      </c>
      <c r="G66" s="28">
        <v>6000</v>
      </c>
      <c r="H66" s="28">
        <f t="shared" si="0"/>
        <v>6300</v>
      </c>
      <c r="I66" s="28">
        <f t="shared" si="1"/>
        <v>63000</v>
      </c>
    </row>
    <row r="67" spans="1:9" ht="120" x14ac:dyDescent="0.25">
      <c r="A67" s="18">
        <v>66</v>
      </c>
      <c r="B67" s="17">
        <v>60105302</v>
      </c>
      <c r="C67" s="17" t="s">
        <v>251</v>
      </c>
      <c r="D67" s="17" t="s">
        <v>307</v>
      </c>
      <c r="E67" s="4" t="s">
        <v>331</v>
      </c>
      <c r="F67" s="18">
        <v>10</v>
      </c>
      <c r="G67" s="28">
        <v>6500</v>
      </c>
      <c r="H67" s="28">
        <f t="shared" ref="H67:H91" si="2">G67+(G67*5%)</f>
        <v>6825</v>
      </c>
      <c r="I67" s="28">
        <f t="shared" ref="I67:I91" si="3">F67*H67</f>
        <v>68250</v>
      </c>
    </row>
    <row r="68" spans="1:9" ht="105" x14ac:dyDescent="0.25">
      <c r="A68" s="18">
        <v>67</v>
      </c>
      <c r="B68" s="17">
        <v>60105302</v>
      </c>
      <c r="C68" s="17" t="s">
        <v>252</v>
      </c>
      <c r="D68" s="17" t="s">
        <v>308</v>
      </c>
      <c r="E68" s="4" t="s">
        <v>331</v>
      </c>
      <c r="F68" s="18">
        <v>15</v>
      </c>
      <c r="G68" s="28">
        <v>18000</v>
      </c>
      <c r="H68" s="28">
        <f t="shared" si="2"/>
        <v>18900</v>
      </c>
      <c r="I68" s="28">
        <f t="shared" si="3"/>
        <v>283500</v>
      </c>
    </row>
    <row r="69" spans="1:9" ht="105" x14ac:dyDescent="0.25">
      <c r="A69" s="18">
        <v>68</v>
      </c>
      <c r="B69" s="17">
        <v>60105302</v>
      </c>
      <c r="C69" s="17" t="s">
        <v>253</v>
      </c>
      <c r="D69" s="17" t="s">
        <v>309</v>
      </c>
      <c r="E69" s="4" t="s">
        <v>331</v>
      </c>
      <c r="F69" s="18">
        <v>15</v>
      </c>
      <c r="G69" s="28">
        <v>15000</v>
      </c>
      <c r="H69" s="28">
        <f t="shared" si="2"/>
        <v>15750</v>
      </c>
      <c r="I69" s="28">
        <f t="shared" si="3"/>
        <v>236250</v>
      </c>
    </row>
    <row r="70" spans="1:9" ht="105" x14ac:dyDescent="0.25">
      <c r="A70" s="18">
        <v>69</v>
      </c>
      <c r="B70" s="17">
        <v>60105302</v>
      </c>
      <c r="C70" s="17" t="s">
        <v>254</v>
      </c>
      <c r="D70" s="17" t="s">
        <v>310</v>
      </c>
      <c r="E70" s="4" t="s">
        <v>331</v>
      </c>
      <c r="F70" s="18">
        <v>15</v>
      </c>
      <c r="G70" s="28">
        <v>18000</v>
      </c>
      <c r="H70" s="28">
        <f t="shared" si="2"/>
        <v>18900</v>
      </c>
      <c r="I70" s="28">
        <f t="shared" si="3"/>
        <v>283500</v>
      </c>
    </row>
    <row r="71" spans="1:9" ht="105" x14ac:dyDescent="0.25">
      <c r="A71" s="18">
        <v>70</v>
      </c>
      <c r="B71" s="17">
        <v>60105302</v>
      </c>
      <c r="C71" s="17" t="s">
        <v>255</v>
      </c>
      <c r="D71" s="17" t="s">
        <v>311</v>
      </c>
      <c r="E71" s="4" t="s">
        <v>331</v>
      </c>
      <c r="F71" s="18">
        <v>25</v>
      </c>
      <c r="G71" s="28">
        <v>18000</v>
      </c>
      <c r="H71" s="28">
        <f t="shared" si="2"/>
        <v>18900</v>
      </c>
      <c r="I71" s="28">
        <f t="shared" si="3"/>
        <v>472500</v>
      </c>
    </row>
    <row r="72" spans="1:9" ht="90" x14ac:dyDescent="0.25">
      <c r="A72" s="18">
        <v>71</v>
      </c>
      <c r="B72" s="17">
        <v>60105302</v>
      </c>
      <c r="C72" s="17" t="s">
        <v>256</v>
      </c>
      <c r="D72" s="17" t="s">
        <v>312</v>
      </c>
      <c r="E72" s="4" t="s">
        <v>331</v>
      </c>
      <c r="F72" s="18">
        <v>15</v>
      </c>
      <c r="G72" s="28">
        <v>20000</v>
      </c>
      <c r="H72" s="28">
        <f t="shared" si="2"/>
        <v>21000</v>
      </c>
      <c r="I72" s="28">
        <f t="shared" si="3"/>
        <v>315000</v>
      </c>
    </row>
    <row r="73" spans="1:9" ht="105" x14ac:dyDescent="0.25">
      <c r="A73" s="18">
        <v>72</v>
      </c>
      <c r="B73" s="17">
        <v>60105302</v>
      </c>
      <c r="C73" s="17" t="s">
        <v>257</v>
      </c>
      <c r="D73" s="17" t="s">
        <v>313</v>
      </c>
      <c r="E73" s="4" t="s">
        <v>331</v>
      </c>
      <c r="F73" s="18">
        <v>25</v>
      </c>
      <c r="G73" s="28">
        <v>9500</v>
      </c>
      <c r="H73" s="28">
        <f t="shared" si="2"/>
        <v>9975</v>
      </c>
      <c r="I73" s="28">
        <f t="shared" si="3"/>
        <v>249375</v>
      </c>
    </row>
    <row r="74" spans="1:9" ht="120" x14ac:dyDescent="0.25">
      <c r="A74" s="18">
        <v>73</v>
      </c>
      <c r="B74" s="17">
        <v>60105302</v>
      </c>
      <c r="C74" s="17" t="s">
        <v>258</v>
      </c>
      <c r="D74" s="17" t="s">
        <v>314</v>
      </c>
      <c r="E74" s="4" t="s">
        <v>331</v>
      </c>
      <c r="F74" s="18">
        <v>10</v>
      </c>
      <c r="G74" s="28">
        <v>9500</v>
      </c>
      <c r="H74" s="28">
        <f t="shared" si="2"/>
        <v>9975</v>
      </c>
      <c r="I74" s="28">
        <f t="shared" si="3"/>
        <v>99750</v>
      </c>
    </row>
    <row r="75" spans="1:9" ht="120" x14ac:dyDescent="0.25">
      <c r="A75" s="18">
        <v>74</v>
      </c>
      <c r="B75" s="17">
        <v>60105302</v>
      </c>
      <c r="C75" s="17" t="s">
        <v>259</v>
      </c>
      <c r="D75" s="17" t="s">
        <v>315</v>
      </c>
      <c r="E75" s="4" t="s">
        <v>331</v>
      </c>
      <c r="F75" s="18">
        <v>30</v>
      </c>
      <c r="G75" s="28">
        <v>10000</v>
      </c>
      <c r="H75" s="28">
        <f t="shared" si="2"/>
        <v>10500</v>
      </c>
      <c r="I75" s="28">
        <f t="shared" si="3"/>
        <v>315000</v>
      </c>
    </row>
    <row r="76" spans="1:9" ht="105" x14ac:dyDescent="0.25">
      <c r="A76" s="18">
        <v>75</v>
      </c>
      <c r="B76" s="17">
        <v>60105302</v>
      </c>
      <c r="C76" s="17" t="s">
        <v>260</v>
      </c>
      <c r="D76" s="17" t="s">
        <v>316</v>
      </c>
      <c r="E76" s="4" t="s">
        <v>331</v>
      </c>
      <c r="F76" s="18">
        <v>25</v>
      </c>
      <c r="G76" s="28">
        <v>10000</v>
      </c>
      <c r="H76" s="28">
        <f t="shared" si="2"/>
        <v>10500</v>
      </c>
      <c r="I76" s="28">
        <f t="shared" si="3"/>
        <v>262500</v>
      </c>
    </row>
    <row r="77" spans="1:9" ht="105" x14ac:dyDescent="0.25">
      <c r="A77" s="18">
        <v>76</v>
      </c>
      <c r="B77" s="17">
        <v>60105302</v>
      </c>
      <c r="C77" s="17" t="s">
        <v>261</v>
      </c>
      <c r="D77" s="17" t="s">
        <v>317</v>
      </c>
      <c r="E77" s="4" t="s">
        <v>3</v>
      </c>
      <c r="F77" s="18">
        <v>20</v>
      </c>
      <c r="G77" s="28">
        <v>11000</v>
      </c>
      <c r="H77" s="28">
        <f t="shared" si="2"/>
        <v>11550</v>
      </c>
      <c r="I77" s="28">
        <f t="shared" si="3"/>
        <v>231000</v>
      </c>
    </row>
    <row r="78" spans="1:9" ht="120" x14ac:dyDescent="0.25">
      <c r="A78" s="18">
        <v>77</v>
      </c>
      <c r="B78" s="17">
        <v>60105302</v>
      </c>
      <c r="C78" s="17" t="s">
        <v>262</v>
      </c>
      <c r="D78" s="17" t="s">
        <v>318</v>
      </c>
      <c r="E78" s="4" t="s">
        <v>3</v>
      </c>
      <c r="F78" s="18">
        <v>20</v>
      </c>
      <c r="G78" s="28">
        <v>10000</v>
      </c>
      <c r="H78" s="28">
        <f t="shared" si="2"/>
        <v>10500</v>
      </c>
      <c r="I78" s="28">
        <f t="shared" si="3"/>
        <v>210000</v>
      </c>
    </row>
    <row r="79" spans="1:9" ht="75" x14ac:dyDescent="0.25">
      <c r="A79" s="18">
        <v>78</v>
      </c>
      <c r="B79" s="17">
        <v>60105302</v>
      </c>
      <c r="C79" s="17" t="s">
        <v>263</v>
      </c>
      <c r="D79" s="17" t="s">
        <v>319</v>
      </c>
      <c r="E79" s="4" t="s">
        <v>3</v>
      </c>
      <c r="F79" s="18">
        <v>30</v>
      </c>
      <c r="G79" s="28">
        <v>16000</v>
      </c>
      <c r="H79" s="28">
        <f t="shared" si="2"/>
        <v>16800</v>
      </c>
      <c r="I79" s="28">
        <f t="shared" si="3"/>
        <v>504000</v>
      </c>
    </row>
    <row r="80" spans="1:9" ht="75" x14ac:dyDescent="0.25">
      <c r="A80" s="18">
        <v>79</v>
      </c>
      <c r="B80" s="17">
        <v>60105302</v>
      </c>
      <c r="C80" s="17" t="s">
        <v>264</v>
      </c>
      <c r="D80" s="17" t="s">
        <v>320</v>
      </c>
      <c r="E80" s="4" t="s">
        <v>3</v>
      </c>
      <c r="F80" s="18">
        <v>15</v>
      </c>
      <c r="G80" s="28">
        <v>8500</v>
      </c>
      <c r="H80" s="28">
        <f t="shared" si="2"/>
        <v>8925</v>
      </c>
      <c r="I80" s="28">
        <f t="shared" si="3"/>
        <v>133875</v>
      </c>
    </row>
    <row r="81" spans="1:9" ht="105" x14ac:dyDescent="0.25">
      <c r="A81" s="18">
        <v>80</v>
      </c>
      <c r="B81" s="17">
        <v>60105302</v>
      </c>
      <c r="C81" s="17" t="s">
        <v>265</v>
      </c>
      <c r="D81" s="17" t="s">
        <v>321</v>
      </c>
      <c r="E81" s="4" t="s">
        <v>334</v>
      </c>
      <c r="F81" s="18">
        <v>25</v>
      </c>
      <c r="G81" s="28">
        <v>2000</v>
      </c>
      <c r="H81" s="28">
        <f t="shared" si="2"/>
        <v>2100</v>
      </c>
      <c r="I81" s="28">
        <f t="shared" si="3"/>
        <v>52500</v>
      </c>
    </row>
    <row r="82" spans="1:9" ht="90" x14ac:dyDescent="0.25">
      <c r="A82" s="18">
        <v>81</v>
      </c>
      <c r="B82" s="17">
        <v>60105302</v>
      </c>
      <c r="C82" s="17" t="s">
        <v>266</v>
      </c>
      <c r="D82" s="17" t="s">
        <v>322</v>
      </c>
      <c r="E82" s="4" t="s">
        <v>3</v>
      </c>
      <c r="F82" s="18">
        <v>500</v>
      </c>
      <c r="G82" s="28">
        <v>45</v>
      </c>
      <c r="H82" s="28">
        <f t="shared" si="2"/>
        <v>47.25</v>
      </c>
      <c r="I82" s="28">
        <f t="shared" si="3"/>
        <v>23625</v>
      </c>
    </row>
    <row r="83" spans="1:9" ht="120" x14ac:dyDescent="0.25">
      <c r="A83" s="18">
        <v>82</v>
      </c>
      <c r="B83" s="17">
        <v>60105302</v>
      </c>
      <c r="C83" s="17" t="s">
        <v>267</v>
      </c>
      <c r="D83" s="17" t="s">
        <v>323</v>
      </c>
      <c r="E83" s="4" t="s">
        <v>3</v>
      </c>
      <c r="F83" s="18">
        <v>500</v>
      </c>
      <c r="G83" s="28">
        <v>45</v>
      </c>
      <c r="H83" s="28">
        <f t="shared" si="2"/>
        <v>47.25</v>
      </c>
      <c r="I83" s="28">
        <f t="shared" si="3"/>
        <v>23625</v>
      </c>
    </row>
    <row r="84" spans="1:9" ht="135" x14ac:dyDescent="0.25">
      <c r="A84" s="18">
        <v>83</v>
      </c>
      <c r="B84" s="17">
        <v>60105302</v>
      </c>
      <c r="C84" s="17" t="s">
        <v>268</v>
      </c>
      <c r="D84" s="17" t="s">
        <v>324</v>
      </c>
      <c r="E84" s="4" t="s">
        <v>187</v>
      </c>
      <c r="F84" s="18">
        <v>4</v>
      </c>
      <c r="G84" s="28">
        <v>18000</v>
      </c>
      <c r="H84" s="28">
        <f t="shared" si="2"/>
        <v>18900</v>
      </c>
      <c r="I84" s="28">
        <f t="shared" si="3"/>
        <v>75600</v>
      </c>
    </row>
    <row r="85" spans="1:9" ht="135" x14ac:dyDescent="0.25">
      <c r="A85" s="18">
        <v>84</v>
      </c>
      <c r="B85" s="17">
        <v>60105302</v>
      </c>
      <c r="C85" s="17" t="s">
        <v>269</v>
      </c>
      <c r="D85" s="17" t="s">
        <v>325</v>
      </c>
      <c r="E85" s="4" t="s">
        <v>331</v>
      </c>
      <c r="F85" s="18">
        <v>25</v>
      </c>
      <c r="G85" s="28">
        <v>17000</v>
      </c>
      <c r="H85" s="28">
        <f t="shared" si="2"/>
        <v>17850</v>
      </c>
      <c r="I85" s="28">
        <f t="shared" si="3"/>
        <v>446250</v>
      </c>
    </row>
    <row r="86" spans="1:9" ht="120" x14ac:dyDescent="0.25">
      <c r="A86" s="18">
        <v>85</v>
      </c>
      <c r="B86" s="17">
        <v>60105302</v>
      </c>
      <c r="C86" s="17" t="s">
        <v>270</v>
      </c>
      <c r="D86" s="17" t="s">
        <v>326</v>
      </c>
      <c r="E86" s="4" t="s">
        <v>331</v>
      </c>
      <c r="F86" s="18">
        <v>15</v>
      </c>
      <c r="G86" s="28">
        <v>15500</v>
      </c>
      <c r="H86" s="28">
        <f t="shared" si="2"/>
        <v>16275</v>
      </c>
      <c r="I86" s="28">
        <f t="shared" si="3"/>
        <v>244125</v>
      </c>
    </row>
    <row r="87" spans="1:9" ht="120" x14ac:dyDescent="0.25">
      <c r="A87" s="18">
        <v>86</v>
      </c>
      <c r="B87" s="17">
        <v>60105302</v>
      </c>
      <c r="C87" s="17" t="s">
        <v>271</v>
      </c>
      <c r="D87" s="17" t="s">
        <v>327</v>
      </c>
      <c r="E87" s="4" t="s">
        <v>331</v>
      </c>
      <c r="F87" s="18">
        <v>15</v>
      </c>
      <c r="G87" s="28">
        <v>15500</v>
      </c>
      <c r="H87" s="28">
        <f t="shared" si="2"/>
        <v>16275</v>
      </c>
      <c r="I87" s="28">
        <f t="shared" si="3"/>
        <v>244125</v>
      </c>
    </row>
    <row r="88" spans="1:9" ht="120" x14ac:dyDescent="0.25">
      <c r="A88" s="18">
        <v>87</v>
      </c>
      <c r="B88" s="17">
        <v>60105302</v>
      </c>
      <c r="C88" s="17" t="s">
        <v>272</v>
      </c>
      <c r="D88" s="17" t="s">
        <v>327</v>
      </c>
      <c r="E88" s="4" t="s">
        <v>331</v>
      </c>
      <c r="F88" s="18">
        <v>15</v>
      </c>
      <c r="G88" s="28">
        <v>15400</v>
      </c>
      <c r="H88" s="28">
        <f t="shared" si="2"/>
        <v>16170</v>
      </c>
      <c r="I88" s="28">
        <f t="shared" si="3"/>
        <v>242550</v>
      </c>
    </row>
    <row r="89" spans="1:9" ht="135" x14ac:dyDescent="0.25">
      <c r="A89" s="18">
        <v>88</v>
      </c>
      <c r="B89" s="17">
        <v>60105302</v>
      </c>
      <c r="C89" s="17" t="s">
        <v>273</v>
      </c>
      <c r="D89" s="17" t="s">
        <v>328</v>
      </c>
      <c r="E89" s="4" t="s">
        <v>331</v>
      </c>
      <c r="F89" s="18">
        <v>15</v>
      </c>
      <c r="G89" s="28">
        <v>15400</v>
      </c>
      <c r="H89" s="28">
        <f t="shared" si="2"/>
        <v>16170</v>
      </c>
      <c r="I89" s="28">
        <f t="shared" si="3"/>
        <v>242550</v>
      </c>
    </row>
    <row r="90" spans="1:9" ht="120" x14ac:dyDescent="0.25">
      <c r="A90" s="18">
        <v>89</v>
      </c>
      <c r="B90" s="17">
        <v>60105302</v>
      </c>
      <c r="C90" s="17" t="s">
        <v>274</v>
      </c>
      <c r="D90" s="17" t="s">
        <v>329</v>
      </c>
      <c r="E90" s="4" t="s">
        <v>331</v>
      </c>
      <c r="F90" s="18">
        <v>20</v>
      </c>
      <c r="G90" s="28">
        <v>15400</v>
      </c>
      <c r="H90" s="28">
        <f t="shared" si="2"/>
        <v>16170</v>
      </c>
      <c r="I90" s="28">
        <f t="shared" si="3"/>
        <v>323400</v>
      </c>
    </row>
    <row r="91" spans="1:9" ht="105" x14ac:dyDescent="0.25">
      <c r="A91" s="18">
        <v>90</v>
      </c>
      <c r="B91" s="17">
        <v>60105302</v>
      </c>
      <c r="C91" s="17" t="s">
        <v>275</v>
      </c>
      <c r="D91" s="17" t="s">
        <v>330</v>
      </c>
      <c r="E91" s="4" t="s">
        <v>331</v>
      </c>
      <c r="F91" s="18">
        <v>20</v>
      </c>
      <c r="G91" s="28">
        <v>15000</v>
      </c>
      <c r="H91" s="28">
        <f t="shared" si="2"/>
        <v>15750</v>
      </c>
      <c r="I91" s="28">
        <f t="shared" si="3"/>
        <v>315000</v>
      </c>
    </row>
    <row r="92" spans="1:9" ht="19.5" x14ac:dyDescent="0.25">
      <c r="I92" s="29">
        <f>SUM(I2:I91)</f>
        <v>23078895</v>
      </c>
    </row>
  </sheetData>
  <dataValidations disablePrompts="1" count="1">
    <dataValidation allowBlank="1" showInputMessage="1" showErrorMessage="1" promptTitle="UNIDAD DE MEDIDA" prompt="Digite la unidad de medida el elemento solicitado ejemplo: unidad, caja, gramos." sqref="E2:E3" xr:uid="{E84F3667-AA24-4373-88F2-E5DAAD869FC2}"/>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Papeleria</vt:lpstr>
      <vt:lpstr>Sistemas</vt:lpstr>
      <vt:lpstr>Muñequeria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Arturo Tapia Lasso</dc:creator>
  <cp:lastModifiedBy>Natalia Alicia Erazo Guerrero</cp:lastModifiedBy>
  <dcterms:created xsi:type="dcterms:W3CDTF">2025-03-11T22:45:01Z</dcterms:created>
  <dcterms:modified xsi:type="dcterms:W3CDTF">2025-08-05T15:25:46Z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2025-06-24T16:09:26Z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6f298d80-ec83-4539-92fc-d523a584b4e2</vt:lpwstr>
  </property>
  <property fmtid="{D5CDD505-2E9C-101B-9397-08002B2CF9AE}" pid="8" name="MSIP_Label_fc111285-cafa-4fc9-8a9a-bd902089b24f_ContentBits">
    <vt:lpwstr>0</vt:lpwstr>
  </property>
</Properties>
</file>