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ED CENTRO - DANIELA\CONTRATOS 2025\8. Agosto\COMPRAS ELECTRONICAS\IMQ006-2025 SUMINISTRO DE MEDICO QUIRURGICOS\PRECONTRACTUAL\"/>
    </mc:Choice>
  </mc:AlternateContent>
  <bookViews>
    <workbookView xWindow="0" yWindow="0" windowWidth="20490" windowHeight="7620"/>
  </bookViews>
  <sheets>
    <sheet name="COMPARATIVO" sheetId="1" r:id="rId1"/>
    <sheet name="CRITERIOS" sheetId="2" r:id="rId2"/>
  </sheets>
  <definedNames>
    <definedName name="_xlnm._FilterDatabase" localSheetId="0" hidden="1">COMPARATIVO!$A$22:$T$77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3" i="1" l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0" i="1"/>
  <c r="T29" i="1"/>
  <c r="T28" i="1"/>
  <c r="T27" i="1"/>
  <c r="T26" i="1"/>
  <c r="T25" i="1"/>
  <c r="T24" i="1"/>
  <c r="T23" i="1"/>
  <c r="T31" i="1" l="1"/>
</calcChain>
</file>

<file path=xl/sharedStrings.xml><?xml version="1.0" encoding="utf-8"?>
<sst xmlns="http://schemas.openxmlformats.org/spreadsheetml/2006/main" count="174" uniqueCount="149">
  <si>
    <t>FORMATO DE SOLICITUD DE OFERTA COMPRA ELECTRÓNICA</t>
  </si>
  <si>
    <t>INS - F - 51</t>
  </si>
  <si>
    <t>ELEMENTOS A ADQUIRIR</t>
  </si>
  <si>
    <t xml:space="preserve">MATERIAL MÉDICO QUIRÚRGICO </t>
  </si>
  <si>
    <t>MATERIAL DE LABORATORIO</t>
  </si>
  <si>
    <t>Elaboró: Responsable de Compras</t>
  </si>
  <si>
    <t>FECHA</t>
  </si>
  <si>
    <t>MEDICAMENTOS</t>
  </si>
  <si>
    <t>MES</t>
  </si>
  <si>
    <t>AÑO</t>
  </si>
  <si>
    <t>MATERIAL DE ODONTOLOGÍA</t>
  </si>
  <si>
    <t>LIQUIDOS Y DISPOSITIVOS ANTICONCEPTIVOS</t>
  </si>
  <si>
    <t>EQUIPOS BIOMÉDICOS</t>
  </si>
  <si>
    <t>Aprobó: Líder Gestión de Insumos</t>
  </si>
  <si>
    <t>FERRETERIA</t>
  </si>
  <si>
    <t>OTROS MATERIALES Y SUMINISTROS</t>
  </si>
  <si>
    <t>Columna1</t>
  </si>
  <si>
    <t>Columna2</t>
  </si>
  <si>
    <t>Columna3</t>
  </si>
  <si>
    <t>Columna4</t>
  </si>
  <si>
    <t>Columna5</t>
  </si>
  <si>
    <t>INFORMACIÓN DILIGENCIADA POR EL PROVEEDOR</t>
  </si>
  <si>
    <t>Columna6</t>
  </si>
  <si>
    <t>Columna7</t>
  </si>
  <si>
    <t>Columna8</t>
  </si>
  <si>
    <t>Columna9</t>
  </si>
  <si>
    <t>Columna10</t>
  </si>
  <si>
    <t>Columna11</t>
  </si>
  <si>
    <t>Columna12</t>
  </si>
  <si>
    <t>Columna13</t>
  </si>
  <si>
    <t>Columna14</t>
  </si>
  <si>
    <t>Columna15</t>
  </si>
  <si>
    <t>Columna16</t>
  </si>
  <si>
    <t>Columna17</t>
  </si>
  <si>
    <t>Columna18</t>
  </si>
  <si>
    <t>CODIGO</t>
  </si>
  <si>
    <t xml:space="preserve">DETALLE  </t>
  </si>
  <si>
    <t>CANTIDAD</t>
  </si>
  <si>
    <t>MARCA REQUERIDA O CARACTERISTICAS ESPECIFICAS</t>
  </si>
  <si>
    <t>PROVEEDOR</t>
  </si>
  <si>
    <t xml:space="preserve">¿LA MARCA OFRECIDA ES LA REQUERIDA? (SI/NO) </t>
  </si>
  <si>
    <t>PRESENTACION  UNIDAD EMPAQUE</t>
  </si>
  <si>
    <t>CARACTERISTICAS DEL  PRODUCTO</t>
  </si>
  <si>
    <t xml:space="preserve">TIEMPO  DE ENTREGA (DIAS) </t>
  </si>
  <si>
    <t xml:space="preserve">TIEMPO DE RESPUESTA A DEVOLUCIONES O RECLAMACIONES (DIAS) </t>
  </si>
  <si>
    <t xml:space="preserve">TIEMPO DE RESPUESTA A SOLICITUD DE INSUMOS REQUERIDOS CON URGENCIA (DIAS) </t>
  </si>
  <si>
    <t>EXPERIENCIA MAYOR A DOS AÑOS EN CONTRATACION CON ENTIDADES DE SALUD DEL ESTADO (SI/NO)</t>
  </si>
  <si>
    <t>¿CUMPLE CON LOS CRITERIOS AMBIENTALES?
(SI/NO)</t>
  </si>
  <si>
    <t>¿CUMPLE CON LOS CRITERIOS DE SST?
(SI/NO)</t>
  </si>
  <si>
    <t>REGISTRO INVIMA ACTUALIZADO</t>
  </si>
  <si>
    <t xml:space="preserve">VR.UNITARIO  </t>
  </si>
  <si>
    <t>IVA UNITARIO</t>
  </si>
  <si>
    <t>VR. TOTAL</t>
  </si>
  <si>
    <t xml:space="preserve">% PARA ADQUISICIONES DE EQUIPOS BIOMEDICOS </t>
  </si>
  <si>
    <t>% PARA ADQUISICIONES MATERIAL MÉDICO QUIRÚRGICO, LABORATORIO, MEDICAMENTOS, ODONTOLOGIA, LIQUIDOS Y ANTICONCEPTIVOS, FERRETERIA Y OTROS MATERIALES Y SUMINISTROS</t>
  </si>
  <si>
    <t>Criterio de adjudicación</t>
  </si>
  <si>
    <t>% de calificación</t>
  </si>
  <si>
    <t>Observaciones</t>
  </si>
  <si>
    <t>Precio (20%)</t>
  </si>
  <si>
    <t>Se asignara un porcentaje de 20 puntos al menor costo (las que le siguen partiendo de 15 con intervalos de 5, es decir 10 puntos, 5 puntos, 0 puntos)</t>
  </si>
  <si>
    <t>Marca y/o características (20%)</t>
  </si>
  <si>
    <t>Cumple con la marca y/o características solicitadas  = 20%</t>
  </si>
  <si>
    <t>Marcar "SI" o "NO" en mayúscula</t>
  </si>
  <si>
    <t>No cumple con la marca y/o características solicitada  = 0%</t>
  </si>
  <si>
    <r>
      <t>Nota:</t>
    </r>
    <r>
      <rPr>
        <sz val="11"/>
        <color theme="1"/>
        <rFont val="Arial"/>
        <family val="2"/>
      </rPr>
      <t xml:space="preserve"> Si el insumo no tiene marca asignada, todos los proveedores tendrán como calificación 20%</t>
    </r>
  </si>
  <si>
    <t>Tiempo de entrega días (20%)</t>
  </si>
  <si>
    <t>Entre 0-2 días =20%</t>
  </si>
  <si>
    <t>Solo colocar números en el formato</t>
  </si>
  <si>
    <t>Entre 3-5 días =15%</t>
  </si>
  <si>
    <t>Mayor a 5 días= 10</t>
  </si>
  <si>
    <t>Tiempo de respuesta devoluciones o reclamaciones  (10%)</t>
  </si>
  <si>
    <t>Entre 0-2 días =10%</t>
  </si>
  <si>
    <t>Entre 0-2 días =15%</t>
  </si>
  <si>
    <t>Entre 2-4 días =5%</t>
  </si>
  <si>
    <t>Entre 2-4 días =10%</t>
  </si>
  <si>
    <t>Mayor a 4 días= 0%</t>
  </si>
  <si>
    <t>Tiempo de respuesta a solicitud de insumos requeridos con urgencia (10%)</t>
  </si>
  <si>
    <t>Experiencia mayor a 2 años en contratación con entidades de salud del estado (10%)</t>
  </si>
  <si>
    <t>Cumple = 10%</t>
  </si>
  <si>
    <t>No Cumple = 0</t>
  </si>
  <si>
    <t>Criterios ambientales: Si hay cumplimiento en al menos 1 o mas de los siguientes criterios:
1) Ahorro de agua y/o energía.
2) Uso de insumos que no afecten el medio ambiente: como gas refrigerante que no afecte la capa de ozono.
3) Fabricación que permite una facil disposición final.</t>
  </si>
  <si>
    <t>Cumple = 5%
No Cumple = 0</t>
  </si>
  <si>
    <t>N/A</t>
  </si>
  <si>
    <t>Criterios SST: Si hay cumplimiento en al menos 1 o mas de los siguientes criterios:
1) Ergonomía.
2) No uso de materiales tóxicos.
3) Comodidad y/o que no genere daño corporal en su uso.
4) Inflamabilidad o fabricado con materiales con alto % de inflamabilidad.
4)  carcinogenicidad  o fabricado con materiales con alto % de generar cancer.
5) Menor % de  radioactividad (aplica solo para equipos que presenten emisiones readiologicas)</t>
  </si>
  <si>
    <t>x</t>
  </si>
  <si>
    <t>AGUJA DESECHABLE 18 * 1 1/2 - UND</t>
  </si>
  <si>
    <t>AGUJA DESECHABLE 27 * 1/2</t>
  </si>
  <si>
    <t>ALCOHOL AL 70% X 750 CC TARRO</t>
  </si>
  <si>
    <t>APLICADORES CON ALGODÓN - UNIDAD</t>
  </si>
  <si>
    <t>BATA PACIENTE DESECHABLE</t>
  </si>
  <si>
    <t>BLUSA MANGA LARGA DESECH.PUÑO BLANCO - UND</t>
  </si>
  <si>
    <t>BURETROL</t>
  </si>
  <si>
    <t>CANULA DE GUEDEL Nº 1 - 70MM</t>
  </si>
  <si>
    <t>CANULA NASAL PARA OXIGENO ADULTO</t>
  </si>
  <si>
    <t>CIDEZYME 2260 (GFA) DETERGENTE ENZIMATICO</t>
  </si>
  <si>
    <t>COMPRESAS QUIRURGICAS 45.7 X 45.7 CM</t>
  </si>
  <si>
    <t>CONTENEDOR GUARDIAN DESECHABLE 1.5 LT</t>
  </si>
  <si>
    <t>CONTENEDOR GUARDIAN DESECHABLE 3.0 LT</t>
  </si>
  <si>
    <t>CURAS REDONDAS X UNIDAD</t>
  </si>
  <si>
    <t>EQUIPO DE VENOCLISIS REF.0001</t>
  </si>
  <si>
    <t>ESPECULO VAGINAL DESECHABLE</t>
  </si>
  <si>
    <t>GASA HOSPITALARIA NO ESTERIL ROLLO DE 0,915 mt X 91,5 mt</t>
  </si>
  <si>
    <t>GEL P/ULTRASONIDO X 3.800 ML</t>
  </si>
  <si>
    <t>GORRO P/ENFERMERA REDONDO - UND</t>
  </si>
  <si>
    <t>GUANTE LATEX DESECH UNIDAD TALLA M -UND</t>
  </si>
  <si>
    <t>GUANTE LATEX DESECH. TALLA L- UND</t>
  </si>
  <si>
    <t>GUANTE LATEX TALLA S -UND</t>
  </si>
  <si>
    <t>HUMIDIFICADOR PLASTICO</t>
  </si>
  <si>
    <t>JERINGA DESECHABLE 10CC 21X1 1/2.- UND</t>
  </si>
  <si>
    <t>JERINGA DESECHABLE 20CC 21X1 1/2. - UND</t>
  </si>
  <si>
    <t>JERINGA DESECHABLE 5CC 21X1 1/2.UND</t>
  </si>
  <si>
    <t>MASCARILLA PARA NEBULIZACION ADULTO</t>
  </si>
  <si>
    <t>MASCARILLA PARA OXIGENO ADULTO</t>
  </si>
  <si>
    <t>MICROPORE 1" x 10 yd COLOR PIEL (UNIDAD)</t>
  </si>
  <si>
    <t>MICROPORE HOSP BLANCO 2 CAJA X 6 - UND</t>
  </si>
  <si>
    <t>OPTILENE 3.0</t>
  </si>
  <si>
    <t>SABANAS DESECHABLES RESORTADA - UND</t>
  </si>
  <si>
    <t>SONDA FOLEY No.16 - UND</t>
  </si>
  <si>
    <t>SONDA NELATON No.10 - UND</t>
  </si>
  <si>
    <t>SONDA NELATON No.16 - UND</t>
  </si>
  <si>
    <t>SONDA NELATON No.18 - UND</t>
  </si>
  <si>
    <t>VENDAS ELASTICA 3X5 - UND</t>
  </si>
  <si>
    <t>VENDAS ELASTICAS 4X5- UND</t>
  </si>
  <si>
    <t>VENDAS ELASTICAS 5X5 - UND</t>
  </si>
  <si>
    <t>VENDAS ELASTICAS 6X5 - UND</t>
  </si>
  <si>
    <t>VENDAS ENYESADAS DE 5X5 - UND</t>
  </si>
  <si>
    <t>AGOSTO</t>
  </si>
  <si>
    <t>AGUA DESTILADA X 5CC</t>
  </si>
  <si>
    <t>AGUA OXIGENADA X 500CC</t>
  </si>
  <si>
    <t>CATGUT CROMADO 2/0 RF.923H. C.A. - UND</t>
  </si>
  <si>
    <t>CATGUT SIMPLE 3/0 RF.G322H C.A.- UND</t>
  </si>
  <si>
    <t>CUCHILLA PARA BISTURI No. 10 - UND</t>
  </si>
  <si>
    <t>CUCHILLA PARA BISTURI No.15 - UND</t>
  </si>
  <si>
    <t>CUCHILLA PARA BISTURI No.20 - UND</t>
  </si>
  <si>
    <t>CUCHILLAS PARA BISTURI No.23 - UND</t>
  </si>
  <si>
    <t>CANULA NASAL PARA OXIGENO PEDIATRICA</t>
  </si>
  <si>
    <t>EQUIPO CISTOFLO (DRENAJE URINARIO)</t>
  </si>
  <si>
    <t>EQUIPO DE MICROGOTEO REF.0002</t>
  </si>
  <si>
    <t>GUANTE ESTERIL TRIFLEX # 7.0 - UND</t>
  </si>
  <si>
    <t>GUANTE ESTERIL TRIFLEX # 7.5 - UND</t>
  </si>
  <si>
    <t>GUANTE ESTERIL TRIFLEX # 8.0 - UND</t>
  </si>
  <si>
    <t>GUANTE LATEX DESECH. UNIDAD TALLA XS-UND</t>
  </si>
  <si>
    <t>GAFAS-TRANSPARENTE/BIOSEGURIDAD REF.VG-2</t>
  </si>
  <si>
    <t>CANULA NASAL OXIGENO NEONATAL</t>
  </si>
  <si>
    <t>OPTILENE 5.0</t>
  </si>
  <si>
    <t>MANGUERA SUCCION SECRECIONES SILICONADA X 3MT</t>
  </si>
  <si>
    <t>PRESENTACION</t>
  </si>
  <si>
    <t>Columna19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</si>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</sst>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26"/>
      <name val="Arial"/>
      <family val="2"/>
    </font>
    <font>
      <b/>
      <sz val="14"/>
      <color theme="1"/>
      <name val="Arial"/>
      <family val="2"/>
    </font>
    <font>
      <b/>
      <sz val="4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0" xfId="0" applyFont="1"/>
    <xf numFmtId="0" fontId="7" fillId="0" borderId="7" xfId="0" applyFont="1" applyBorder="1"/>
    <xf numFmtId="0" fontId="7" fillId="0" borderId="0" xfId="0" applyFont="1"/>
    <xf numFmtId="0" fontId="7" fillId="0" borderId="8" xfId="0" applyFont="1" applyBorder="1"/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1" fontId="9" fillId="2" borderId="15" xfId="0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" fontId="1" fillId="4" borderId="7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1" fontId="1" fillId="5" borderId="7" xfId="0" applyNumberFormat="1" applyFont="1" applyFill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1" fillId="0" borderId="2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23" xfId="0" applyFont="1" applyBorder="1" applyAlignment="1">
      <alignment horizontal="justify" vertical="center" wrapText="1"/>
    </xf>
    <xf numFmtId="0" fontId="1" fillId="0" borderId="24" xfId="0" applyFont="1" applyBorder="1"/>
    <xf numFmtId="0" fontId="1" fillId="0" borderId="26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7" fillId="0" borderId="29" xfId="0" applyFont="1" applyBorder="1" applyAlignment="1">
      <alignment horizontal="justify" vertical="center" wrapText="1"/>
    </xf>
    <xf numFmtId="0" fontId="7" fillId="0" borderId="30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0" borderId="33" xfId="0" applyFont="1" applyBorder="1" applyAlignment="1">
      <alignment horizontal="justify" vertical="center" wrapText="1"/>
    </xf>
    <xf numFmtId="0" fontId="1" fillId="0" borderId="24" xfId="0" applyFont="1" applyBorder="1" applyAlignment="1">
      <alignment wrapText="1"/>
    </xf>
    <xf numFmtId="0" fontId="1" fillId="0" borderId="34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justify" vertical="center"/>
    </xf>
    <xf numFmtId="0" fontId="1" fillId="0" borderId="29" xfId="0" applyFont="1" applyBorder="1" applyAlignment="1">
      <alignment wrapText="1"/>
    </xf>
    <xf numFmtId="0" fontId="1" fillId="0" borderId="24" xfId="0" applyFont="1" applyBorder="1" applyAlignment="1">
      <alignment horizontal="justify" vertical="center" wrapText="1"/>
    </xf>
    <xf numFmtId="0" fontId="1" fillId="0" borderId="24" xfId="0" applyFont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vertical="center"/>
    </xf>
    <xf numFmtId="164" fontId="1" fillId="4" borderId="7" xfId="0" applyNumberFormat="1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31" xfId="0" applyFont="1" applyBorder="1" applyAlignment="1">
      <alignment horizontal="justify" vertical="center" wrapText="1"/>
    </xf>
    <xf numFmtId="0" fontId="1" fillId="0" borderId="32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23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25" xfId="0" applyFont="1" applyBorder="1" applyAlignment="1">
      <alignment horizontal="justify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2" borderId="2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112060</xdr:colOff>
      <xdr:row>1</xdr:row>
      <xdr:rowOff>98284</xdr:rowOff>
    </xdr:from>
    <xdr:ext cx="859322" cy="1003043"/>
    <xdr:pic>
      <xdr:nvPicPr>
        <xdr:cNvPr id="2" name="Imagen 1">
          <a:extLst>
            <a:ext uri="{FF2B5EF4-FFF2-40B4-BE49-F238E27FC236}">
              <a16:creationId xmlns:a16="http://schemas.microsoft.com/office/drawing/2014/main" id="{38DF1DDB-6ACA-4BD7-9276-056641E8FA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71" r="11765"/>
        <a:stretch/>
      </xdr:blipFill>
      <xdr:spPr>
        <a:xfrm>
          <a:off x="112060" y="279259"/>
          <a:ext cx="859322" cy="1003043"/>
        </a:xfrm>
        <a:prstGeom prst="rect">
          <a:avLst/>
        </a:prstGeom>
      </xdr:spPr>
    </xdr:pic>
    <xdr:clientData/>
  </xdr:oneCellAnchor>
  <xdr:oneCellAnchor>
    <xdr:from>
      <xdr:col>19</xdr:col>
      <xdr:colOff>463456</xdr:colOff>
      <xdr:row>0</xdr:row>
      <xdr:rowOff>40822</xdr:rowOff>
    </xdr:from>
    <xdr:ext cx="870046" cy="1333500"/>
    <xdr:pic>
      <xdr:nvPicPr>
        <xdr:cNvPr id="3" name="Imagen 2">
          <a:extLst>
            <a:ext uri="{FF2B5EF4-FFF2-40B4-BE49-F238E27FC236}">
              <a16:creationId xmlns:a16="http://schemas.microsoft.com/office/drawing/2014/main" id="{BD177BEF-33DC-475F-BF9D-6046E9D2E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25006" y="40822"/>
          <a:ext cx="870046" cy="1333500"/>
        </a:xfrm>
        <a:prstGeom prst="rect">
          <a:avLst/>
        </a:prstGeom>
      </xdr:spPr>
    </xdr:pic>
    <xdr:clientData/>
  </xdr:oneCellAnchor>
  <xdr:twoCellAnchor editAs="oneCell">
    <xdr:from>
      <xdr:col>7</xdr:col>
      <xdr:colOff>652397</xdr:colOff>
      <xdr:row>8</xdr:row>
      <xdr:rowOff>117432</xdr:rowOff>
    </xdr:from>
    <xdr:to>
      <xdr:col>8</xdr:col>
      <xdr:colOff>1996334</xdr:colOff>
      <xdr:row>12</xdr:row>
      <xdr:rowOff>227152</xdr:rowOff>
    </xdr:to>
    <xdr:pic>
      <xdr:nvPicPr>
        <xdr:cNvPr id="6" name="Imagen 5" descr="Texto, Carta&#10;&#10;El contenido generado por IA puede ser incorrecto.">
          <a:extLst>
            <a:ext uri="{FF2B5EF4-FFF2-40B4-BE49-F238E27FC236}">
              <a16:creationId xmlns:a16="http://schemas.microsoft.com/office/drawing/2014/main" id="{1A1F5FD1-CCFA-415B-9134-EDD56657D9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100000"/>
                  </a14:imgEffect>
                  <a14:imgEffect>
                    <a14:brightnessContrast bright="84000" contras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2402" r="1057" b="14565"/>
        <a:stretch/>
      </xdr:blipFill>
      <xdr:spPr>
        <a:xfrm>
          <a:off x="16375171" y="1787569"/>
          <a:ext cx="2583493" cy="1049172"/>
        </a:xfrm>
        <a:prstGeom prst="rect">
          <a:avLst/>
        </a:prstGeom>
      </xdr:spPr>
    </xdr:pic>
    <xdr:clientData/>
  </xdr:twoCellAnchor>
  <xdr:twoCellAnchor editAs="oneCell">
    <xdr:from>
      <xdr:col>7</xdr:col>
      <xdr:colOff>456679</xdr:colOff>
      <xdr:row>13</xdr:row>
      <xdr:rowOff>195719</xdr:rowOff>
    </xdr:from>
    <xdr:to>
      <xdr:col>9</xdr:col>
      <xdr:colOff>363386</xdr:colOff>
      <xdr:row>15</xdr:row>
      <xdr:rowOff>195258</xdr:rowOff>
    </xdr:to>
    <xdr:pic>
      <xdr:nvPicPr>
        <xdr:cNvPr id="7" name="Imagen 6" descr="Texto, Carta&#10;&#10;El contenido generado por IA puede ser incorrecto.">
          <a:extLst>
            <a:ext uri="{FF2B5EF4-FFF2-40B4-BE49-F238E27FC236}">
              <a16:creationId xmlns:a16="http://schemas.microsoft.com/office/drawing/2014/main" id="{7C7E1E7A-F6AD-4ACF-A6DF-D338E07B85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100000"/>
                  </a14:imgEffect>
                  <a14:imgEffect>
                    <a14:brightnessContrast bright="34000" contras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170" t="49588" r="31935"/>
        <a:stretch/>
      </xdr:blipFill>
      <xdr:spPr>
        <a:xfrm>
          <a:off x="16179453" y="3040171"/>
          <a:ext cx="3286125" cy="4692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1:T83" totalsRowShown="0" headerRowDxfId="21" tableBorderDxfId="20">
  <autoFilter ref="A21:T83"/>
  <tableColumns count="20">
    <tableColumn id="1" name="Columna1" dataDxfId="19"/>
    <tableColumn id="20" name="Columna19" dataDxfId="0"/>
    <tableColumn id="2" name="Columna2" dataDxfId="18"/>
    <tableColumn id="3" name="Columna3" dataDxfId="17"/>
    <tableColumn id="4" name="Columna4" dataDxfId="16"/>
    <tableColumn id="5" name="Columna5" dataDxfId="15"/>
    <tableColumn id="6" name="INFORMACIÓN DILIGENCIADA POR EL PROVEEDOR" dataDxfId="14"/>
    <tableColumn id="7" name="Columna6" dataDxfId="13"/>
    <tableColumn id="8" name="Columna7" dataDxfId="12"/>
    <tableColumn id="9" name="Columna8" dataDxfId="11"/>
    <tableColumn id="10" name="Columna9" dataDxfId="10"/>
    <tableColumn id="11" name="Columna10" dataDxfId="9"/>
    <tableColumn id="12" name="Columna11" dataDxfId="8"/>
    <tableColumn id="13" name="Columna12" dataDxfId="7"/>
    <tableColumn id="14" name="Columna13" dataDxfId="6"/>
    <tableColumn id="15" name="Columna14" dataDxfId="5"/>
    <tableColumn id="16" name="Columna15" dataDxfId="4"/>
    <tableColumn id="17" name="Columna16" dataDxfId="3"/>
    <tableColumn id="18" name="Columna17" dataDxfId="2"/>
    <tableColumn id="19" name="Columna18" dataDxfId="1">
      <calculatedColumnFormula>(R22+S22)*E22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4"/>
  <sheetViews>
    <sheetView tabSelected="1" zoomScale="49" zoomScaleNormal="73" workbookViewId="0">
      <selection activeCell="C22" sqref="C22"/>
    </sheetView>
  </sheetViews>
  <sheetFormatPr baseColWidth="10" defaultColWidth="11.5" defaultRowHeight="14.25" customHeight="1" zeroHeight="1" x14ac:dyDescent="0.2"/>
  <cols>
    <col min="1" max="2" width="17.875" style="4" customWidth="1"/>
    <col min="3" max="3" width="58.375" style="2" customWidth="1"/>
    <col min="4" max="4" width="20.75" style="4" bestFit="1" customWidth="1"/>
    <col min="5" max="5" width="20.5" style="16" bestFit="1" customWidth="1"/>
    <col min="6" max="6" width="42.5" style="16" customWidth="1"/>
    <col min="7" max="7" width="82.5" style="16" customWidth="1"/>
    <col min="8" max="8" width="18.5" style="4" customWidth="1"/>
    <col min="9" max="9" width="32.125" style="4" customWidth="1"/>
    <col min="10" max="10" width="34.5" style="4" customWidth="1"/>
    <col min="11" max="11" width="19.375" style="4" customWidth="1"/>
    <col min="12" max="12" width="23.125" style="4" customWidth="1"/>
    <col min="13" max="16" width="27.5" style="4" customWidth="1"/>
    <col min="17" max="17" width="22.125" style="4" bestFit="1" customWidth="1"/>
    <col min="18" max="18" width="21.125" style="2" customWidth="1"/>
    <col min="19" max="19" width="20.375" style="2" customWidth="1"/>
    <col min="20" max="20" width="27.5" style="4" customWidth="1"/>
    <col min="21" max="27" width="11.5" style="2"/>
    <col min="28" max="28" width="0" style="2" hidden="1" customWidth="1"/>
    <col min="29" max="16384" width="11.5" style="2"/>
  </cols>
  <sheetData>
    <row r="1" spans="1:20" ht="14.25" customHeight="1" x14ac:dyDescent="0.2">
      <c r="A1" s="79"/>
      <c r="B1" s="97"/>
      <c r="C1" s="82" t="s">
        <v>0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79"/>
    </row>
    <row r="2" spans="1:20" ht="14.25" customHeight="1" x14ac:dyDescent="0.2">
      <c r="A2" s="80"/>
      <c r="B2" s="97"/>
      <c r="C2" s="82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0"/>
    </row>
    <row r="3" spans="1:20" ht="14.25" customHeight="1" x14ac:dyDescent="0.2">
      <c r="A3" s="80"/>
      <c r="B3" s="97"/>
      <c r="C3" s="82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0"/>
    </row>
    <row r="4" spans="1:20" ht="14.25" customHeight="1" x14ac:dyDescent="0.2">
      <c r="A4" s="80"/>
      <c r="B4" s="97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0"/>
    </row>
    <row r="5" spans="1:20" ht="18" customHeight="1" x14ac:dyDescent="0.2">
      <c r="A5" s="80"/>
      <c r="B5" s="97"/>
      <c r="C5" s="82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0"/>
    </row>
    <row r="6" spans="1:20" ht="18" customHeight="1" x14ac:dyDescent="0.2">
      <c r="A6" s="80"/>
      <c r="B6" s="97"/>
      <c r="C6" s="82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0"/>
    </row>
    <row r="7" spans="1:20" ht="18" customHeight="1" x14ac:dyDescent="0.2">
      <c r="A7" s="80"/>
      <c r="B7" s="97"/>
      <c r="C7" s="82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0"/>
    </row>
    <row r="8" spans="1:20" ht="18.75" customHeight="1" x14ac:dyDescent="0.25">
      <c r="A8" s="81"/>
      <c r="B8" s="98"/>
      <c r="C8" s="84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3" t="s">
        <v>1</v>
      </c>
    </row>
    <row r="9" spans="1:20" ht="18.75" customHeight="1" x14ac:dyDescent="0.2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8.75" customHeight="1" x14ac:dyDescent="0.25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8.75" customHeight="1" x14ac:dyDescent="0.25">
      <c r="C11" s="86" t="s">
        <v>2</v>
      </c>
      <c r="D11" s="86"/>
      <c r="E11" s="7"/>
      <c r="F11" s="2"/>
      <c r="G11" s="2"/>
      <c r="H11" s="2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8.75" customHeight="1" x14ac:dyDescent="0.25">
      <c r="C12" s="78" t="s">
        <v>3</v>
      </c>
      <c r="D12" s="78"/>
      <c r="E12" s="7" t="s">
        <v>84</v>
      </c>
      <c r="F12" s="2"/>
      <c r="G12" s="2"/>
      <c r="H12" s="2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8.75" customHeight="1" x14ac:dyDescent="0.25">
      <c r="C13" s="78" t="s">
        <v>4</v>
      </c>
      <c r="D13" s="78"/>
      <c r="E13" s="7"/>
      <c r="F13" s="2"/>
      <c r="G13" s="2"/>
      <c r="H13" s="8" t="s">
        <v>5</v>
      </c>
      <c r="I13" s="9"/>
      <c r="J13" s="9"/>
      <c r="K13" s="2"/>
      <c r="L13" s="2"/>
      <c r="M13" s="6"/>
      <c r="N13" s="6"/>
      <c r="Q13" s="87" t="s">
        <v>6</v>
      </c>
      <c r="R13" s="88"/>
      <c r="S13" s="6"/>
      <c r="T13" s="6"/>
    </row>
    <row r="14" spans="1:20" ht="18.75" customHeight="1" x14ac:dyDescent="0.25">
      <c r="C14" s="78" t="s">
        <v>7</v>
      </c>
      <c r="D14" s="78"/>
      <c r="E14" s="7"/>
      <c r="F14" s="2"/>
      <c r="G14" s="2"/>
      <c r="H14" s="2"/>
      <c r="I14" s="2"/>
      <c r="J14" s="2"/>
      <c r="K14" s="2"/>
      <c r="L14" s="2"/>
      <c r="M14" s="2"/>
      <c r="N14" s="10"/>
      <c r="O14" s="10"/>
      <c r="P14" s="10"/>
      <c r="Q14" s="7" t="s">
        <v>8</v>
      </c>
      <c r="R14" s="7" t="s">
        <v>9</v>
      </c>
      <c r="S14" s="6"/>
      <c r="T14" s="6"/>
    </row>
    <row r="15" spans="1:20" ht="18.75" customHeight="1" x14ac:dyDescent="0.25">
      <c r="C15" s="78" t="s">
        <v>10</v>
      </c>
      <c r="D15" s="78"/>
      <c r="E15" s="7"/>
      <c r="F15" s="2"/>
      <c r="G15" s="2"/>
      <c r="H15" s="2"/>
      <c r="I15" s="6"/>
      <c r="J15" s="6"/>
      <c r="K15" s="2"/>
      <c r="L15" s="2"/>
      <c r="M15" s="2"/>
      <c r="N15" s="6"/>
      <c r="O15" s="6"/>
      <c r="P15" s="6"/>
      <c r="Q15" s="7" t="s">
        <v>126</v>
      </c>
      <c r="R15" s="7">
        <v>2025</v>
      </c>
      <c r="S15" s="6"/>
      <c r="T15" s="6"/>
    </row>
    <row r="16" spans="1:20" ht="18.75" customHeight="1" x14ac:dyDescent="0.25">
      <c r="C16" s="78" t="s">
        <v>11</v>
      </c>
      <c r="D16" s="78"/>
      <c r="E16" s="7"/>
      <c r="F16" s="2"/>
      <c r="G16" s="2"/>
      <c r="H16" s="6"/>
      <c r="I16" s="2"/>
      <c r="J16" s="6"/>
      <c r="K16" s="2"/>
      <c r="L16" s="2"/>
      <c r="M16" s="2"/>
      <c r="N16" s="6"/>
      <c r="O16" s="6"/>
      <c r="P16" s="6"/>
      <c r="Q16" s="6"/>
      <c r="R16" s="6"/>
      <c r="S16" s="6"/>
      <c r="T16" s="6"/>
    </row>
    <row r="17" spans="1:20" ht="18.75" customHeight="1" x14ac:dyDescent="0.25">
      <c r="C17" s="78" t="s">
        <v>12</v>
      </c>
      <c r="D17" s="78"/>
      <c r="E17" s="7"/>
      <c r="F17" s="2"/>
      <c r="G17" s="2"/>
      <c r="H17" s="8" t="s">
        <v>13</v>
      </c>
      <c r="I17" s="9"/>
      <c r="J17" s="9"/>
      <c r="K17" s="2"/>
      <c r="L17" s="2"/>
      <c r="M17" s="2"/>
      <c r="N17" s="2"/>
      <c r="O17" s="2"/>
      <c r="P17" s="2"/>
      <c r="R17" s="6"/>
      <c r="S17" s="6"/>
      <c r="T17" s="6"/>
    </row>
    <row r="18" spans="1:20" ht="18" hidden="1" x14ac:dyDescent="0.25">
      <c r="C18" s="78" t="s">
        <v>14</v>
      </c>
      <c r="D18" s="78"/>
      <c r="E18" s="11"/>
      <c r="F18" s="2"/>
      <c r="G18" s="2"/>
      <c r="H18" s="2"/>
      <c r="I18" s="12"/>
      <c r="J18" s="8" t="s">
        <v>13</v>
      </c>
      <c r="K18" s="13"/>
      <c r="L18" s="13"/>
      <c r="M18" s="2"/>
      <c r="N18" s="2"/>
      <c r="O18" s="2"/>
      <c r="P18" s="2"/>
      <c r="Q18" s="2"/>
    </row>
    <row r="19" spans="1:20" ht="18" x14ac:dyDescent="0.25">
      <c r="C19" s="78" t="s">
        <v>15</v>
      </c>
      <c r="D19" s="78"/>
      <c r="E19" s="14"/>
      <c r="F19" s="2"/>
      <c r="G19" s="2"/>
      <c r="H19" s="2"/>
      <c r="I19" s="15"/>
      <c r="J19" s="15"/>
      <c r="K19" s="15"/>
      <c r="L19" s="15"/>
      <c r="M19" s="15"/>
      <c r="N19" s="15"/>
      <c r="O19" s="15"/>
      <c r="P19" s="15"/>
      <c r="Q19" s="15"/>
    </row>
    <row r="20" spans="1:20" ht="18.75" thickBot="1" x14ac:dyDescent="0.3">
      <c r="F20" s="17"/>
      <c r="G20" s="17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20" s="19" customFormat="1" ht="42" customHeight="1" thickBot="1" x14ac:dyDescent="0.25">
      <c r="A21" s="18" t="s">
        <v>16</v>
      </c>
      <c r="B21" s="18" t="s">
        <v>147</v>
      </c>
      <c r="C21" s="19" t="s">
        <v>17</v>
      </c>
      <c r="D21" s="18" t="s">
        <v>18</v>
      </c>
      <c r="E21" s="20" t="s">
        <v>19</v>
      </c>
      <c r="F21" s="20" t="s">
        <v>20</v>
      </c>
      <c r="G21" s="21" t="s">
        <v>21</v>
      </c>
      <c r="H21" s="22" t="s">
        <v>22</v>
      </c>
      <c r="I21" s="22" t="s">
        <v>23</v>
      </c>
      <c r="J21" s="22" t="s">
        <v>24</v>
      </c>
      <c r="K21" s="22" t="s">
        <v>25</v>
      </c>
      <c r="L21" s="22" t="s">
        <v>26</v>
      </c>
      <c r="M21" s="22" t="s">
        <v>27</v>
      </c>
      <c r="N21" s="22" t="s">
        <v>28</v>
      </c>
      <c r="O21" s="22" t="s">
        <v>29</v>
      </c>
      <c r="P21" s="22" t="s">
        <v>30</v>
      </c>
      <c r="Q21" s="22" t="s">
        <v>31</v>
      </c>
      <c r="R21" s="22" t="s">
        <v>32</v>
      </c>
      <c r="S21" s="22" t="s">
        <v>33</v>
      </c>
      <c r="T21" s="23" t="s">
        <v>34</v>
      </c>
    </row>
    <row r="22" spans="1:20" ht="120.75" customHeight="1" x14ac:dyDescent="0.2">
      <c r="A22" s="99" t="s">
        <v>35</v>
      </c>
      <c r="B22" s="100" t="s">
        <v>148</v>
      </c>
      <c r="C22" s="25" t="s">
        <v>36</v>
      </c>
      <c r="D22" s="24" t="s">
        <v>146</v>
      </c>
      <c r="E22" s="26" t="s">
        <v>37</v>
      </c>
      <c r="F22" s="27" t="s">
        <v>38</v>
      </c>
      <c r="G22" s="28" t="s">
        <v>39</v>
      </c>
      <c r="H22" s="28" t="s">
        <v>40</v>
      </c>
      <c r="I22" s="29" t="s">
        <v>41</v>
      </c>
      <c r="J22" s="30" t="s">
        <v>42</v>
      </c>
      <c r="K22" s="30" t="s">
        <v>43</v>
      </c>
      <c r="L22" s="31" t="s">
        <v>44</v>
      </c>
      <c r="M22" s="32" t="s">
        <v>45</v>
      </c>
      <c r="N22" s="30" t="s">
        <v>46</v>
      </c>
      <c r="O22" s="30" t="s">
        <v>47</v>
      </c>
      <c r="P22" s="30" t="s">
        <v>48</v>
      </c>
      <c r="Q22" s="30" t="s">
        <v>49</v>
      </c>
      <c r="R22" s="31" t="s">
        <v>50</v>
      </c>
      <c r="S22" s="30" t="s">
        <v>51</v>
      </c>
      <c r="T22" s="30" t="s">
        <v>52</v>
      </c>
    </row>
    <row r="23" spans="1:20" s="39" customFormat="1" ht="84.95" customHeight="1" x14ac:dyDescent="0.2">
      <c r="A23" s="33"/>
      <c r="B23" s="33">
        <v>1</v>
      </c>
      <c r="C23" s="34" t="s">
        <v>85</v>
      </c>
      <c r="D23" s="35">
        <v>1</v>
      </c>
      <c r="E23" s="33">
        <v>600</v>
      </c>
      <c r="F23" s="36"/>
      <c r="G23" s="37"/>
      <c r="H23" s="35"/>
      <c r="I23" s="35"/>
      <c r="J23" s="36"/>
      <c r="K23" s="35"/>
      <c r="L23" s="35"/>
      <c r="M23" s="35"/>
      <c r="N23" s="35"/>
      <c r="O23" s="35"/>
      <c r="P23" s="35"/>
      <c r="Q23" s="35"/>
      <c r="R23" s="75"/>
      <c r="S23" s="38"/>
      <c r="T23" s="76">
        <f>(R23+S23)*E23</f>
        <v>0</v>
      </c>
    </row>
    <row r="24" spans="1:20" s="39" customFormat="1" ht="84.95" customHeight="1" x14ac:dyDescent="0.2">
      <c r="A24" s="33"/>
      <c r="B24" s="33">
        <v>2</v>
      </c>
      <c r="C24" s="34" t="s">
        <v>127</v>
      </c>
      <c r="D24" s="35">
        <v>1</v>
      </c>
      <c r="E24" s="33">
        <v>2200</v>
      </c>
      <c r="F24" s="36"/>
      <c r="G24" s="37"/>
      <c r="H24" s="35"/>
      <c r="I24" s="35"/>
      <c r="J24" s="36"/>
      <c r="K24" s="35"/>
      <c r="L24" s="35"/>
      <c r="M24" s="35"/>
      <c r="N24" s="35"/>
      <c r="O24" s="35"/>
      <c r="P24" s="35"/>
      <c r="Q24" s="35"/>
      <c r="R24" s="75"/>
      <c r="S24" s="38"/>
      <c r="T24" s="76">
        <f t="shared" ref="T24:T82" si="0">(R24+S24)*E24</f>
        <v>0</v>
      </c>
    </row>
    <row r="25" spans="1:20" s="39" customFormat="1" ht="84.95" customHeight="1" x14ac:dyDescent="0.2">
      <c r="A25" s="33"/>
      <c r="B25" s="33">
        <v>3</v>
      </c>
      <c r="C25" s="34" t="s">
        <v>128</v>
      </c>
      <c r="D25" s="35">
        <v>1</v>
      </c>
      <c r="E25" s="33">
        <v>20</v>
      </c>
      <c r="F25" s="40"/>
      <c r="G25" s="37"/>
      <c r="H25" s="35"/>
      <c r="I25" s="35"/>
      <c r="J25" s="36"/>
      <c r="K25" s="35"/>
      <c r="L25" s="35"/>
      <c r="M25" s="35"/>
      <c r="N25" s="35"/>
      <c r="O25" s="35"/>
      <c r="P25" s="35"/>
      <c r="Q25" s="35"/>
      <c r="R25" s="75"/>
      <c r="S25" s="38"/>
      <c r="T25" s="76">
        <f t="shared" si="0"/>
        <v>0</v>
      </c>
    </row>
    <row r="26" spans="1:20" s="39" customFormat="1" ht="84.95" customHeight="1" x14ac:dyDescent="0.2">
      <c r="A26" s="33"/>
      <c r="B26" s="33">
        <v>4</v>
      </c>
      <c r="C26" s="34" t="s">
        <v>87</v>
      </c>
      <c r="D26" s="35">
        <v>1</v>
      </c>
      <c r="E26" s="33">
        <v>130</v>
      </c>
      <c r="F26" s="40"/>
      <c r="G26" s="37"/>
      <c r="H26" s="35"/>
      <c r="I26" s="35"/>
      <c r="J26" s="40"/>
      <c r="K26" s="35"/>
      <c r="L26" s="35"/>
      <c r="M26" s="35"/>
      <c r="N26" s="35"/>
      <c r="O26" s="35"/>
      <c r="P26" s="35"/>
      <c r="Q26" s="35"/>
      <c r="R26" s="75"/>
      <c r="S26" s="38"/>
      <c r="T26" s="76">
        <f t="shared" si="0"/>
        <v>0</v>
      </c>
    </row>
    <row r="27" spans="1:20" s="39" customFormat="1" ht="84.95" customHeight="1" x14ac:dyDescent="0.2">
      <c r="A27" s="33"/>
      <c r="B27" s="33">
        <v>5</v>
      </c>
      <c r="C27" s="34" t="s">
        <v>88</v>
      </c>
      <c r="D27" s="35">
        <v>1</v>
      </c>
      <c r="E27" s="33">
        <v>3000</v>
      </c>
      <c r="F27" s="40"/>
      <c r="G27" s="37"/>
      <c r="H27" s="35"/>
      <c r="I27" s="35"/>
      <c r="J27" s="40"/>
      <c r="K27" s="35"/>
      <c r="L27" s="35"/>
      <c r="M27" s="35"/>
      <c r="N27" s="35"/>
      <c r="O27" s="35"/>
      <c r="P27" s="35"/>
      <c r="Q27" s="35"/>
      <c r="R27" s="75"/>
      <c r="S27" s="38"/>
      <c r="T27" s="76">
        <f t="shared" si="0"/>
        <v>0</v>
      </c>
    </row>
    <row r="28" spans="1:20" s="39" customFormat="1" ht="84.95" customHeight="1" x14ac:dyDescent="0.2">
      <c r="A28" s="33"/>
      <c r="B28" s="33">
        <v>6</v>
      </c>
      <c r="C28" s="34" t="s">
        <v>91</v>
      </c>
      <c r="D28" s="35">
        <v>1</v>
      </c>
      <c r="E28" s="33">
        <v>1000</v>
      </c>
      <c r="F28" s="40"/>
      <c r="G28" s="37"/>
      <c r="H28" s="35"/>
      <c r="I28" s="35"/>
      <c r="J28" s="40"/>
      <c r="K28" s="35"/>
      <c r="L28" s="35"/>
      <c r="M28" s="35"/>
      <c r="N28" s="35"/>
      <c r="O28" s="35"/>
      <c r="P28" s="35"/>
      <c r="Q28" s="35"/>
      <c r="R28" s="75"/>
      <c r="S28" s="38"/>
      <c r="T28" s="76">
        <f t="shared" si="0"/>
        <v>0</v>
      </c>
    </row>
    <row r="29" spans="1:20" s="39" customFormat="1" ht="84.95" customHeight="1" x14ac:dyDescent="0.2">
      <c r="A29" s="33"/>
      <c r="B29" s="33">
        <v>7</v>
      </c>
      <c r="C29" s="34" t="s">
        <v>89</v>
      </c>
      <c r="D29" s="35">
        <v>1</v>
      </c>
      <c r="E29" s="33">
        <v>1200</v>
      </c>
      <c r="F29" s="36"/>
      <c r="G29" s="37"/>
      <c r="H29" s="35"/>
      <c r="I29" s="35"/>
      <c r="J29" s="36"/>
      <c r="K29" s="35"/>
      <c r="L29" s="35"/>
      <c r="M29" s="35"/>
      <c r="N29" s="35"/>
      <c r="O29" s="35"/>
      <c r="P29" s="35"/>
      <c r="Q29" s="35"/>
      <c r="R29" s="75"/>
      <c r="S29" s="38"/>
      <c r="T29" s="76">
        <f t="shared" si="0"/>
        <v>0</v>
      </c>
    </row>
    <row r="30" spans="1:20" s="39" customFormat="1" ht="84.95" customHeight="1" x14ac:dyDescent="0.2">
      <c r="A30" s="33"/>
      <c r="B30" s="33">
        <v>8</v>
      </c>
      <c r="C30" s="34" t="s">
        <v>90</v>
      </c>
      <c r="D30" s="35">
        <v>1</v>
      </c>
      <c r="E30" s="33">
        <v>300</v>
      </c>
      <c r="F30" s="36"/>
      <c r="G30" s="37"/>
      <c r="H30" s="35"/>
      <c r="I30" s="35"/>
      <c r="J30" s="36"/>
      <c r="K30" s="35"/>
      <c r="L30" s="35"/>
      <c r="M30" s="35"/>
      <c r="N30" s="35"/>
      <c r="O30" s="35"/>
      <c r="P30" s="35"/>
      <c r="Q30" s="35"/>
      <c r="R30" s="75"/>
      <c r="S30" s="38"/>
      <c r="T30" s="76">
        <f t="shared" si="0"/>
        <v>0</v>
      </c>
    </row>
    <row r="31" spans="1:20" s="39" customFormat="1" ht="84.95" customHeight="1" x14ac:dyDescent="0.2">
      <c r="A31" s="33"/>
      <c r="B31" s="33">
        <v>9</v>
      </c>
      <c r="C31" s="34" t="s">
        <v>93</v>
      </c>
      <c r="D31" s="35">
        <v>1</v>
      </c>
      <c r="E31" s="33">
        <v>350</v>
      </c>
      <c r="F31" s="36"/>
      <c r="G31" s="37"/>
      <c r="H31" s="35"/>
      <c r="I31" s="35"/>
      <c r="J31" s="36"/>
      <c r="K31" s="35"/>
      <c r="L31" s="35"/>
      <c r="M31" s="35"/>
      <c r="N31" s="35"/>
      <c r="O31" s="35"/>
      <c r="P31" s="35"/>
      <c r="Q31" s="35"/>
      <c r="R31" s="38"/>
      <c r="S31" s="38"/>
      <c r="T31" s="77">
        <f>SUBTOTAL(109,T22:T30)</f>
        <v>0</v>
      </c>
    </row>
    <row r="32" spans="1:20" s="39" customFormat="1" ht="84.95" customHeight="1" x14ac:dyDescent="0.2">
      <c r="A32" s="33"/>
      <c r="B32" s="33">
        <v>10</v>
      </c>
      <c r="C32" s="34" t="s">
        <v>129</v>
      </c>
      <c r="D32" s="35">
        <v>1</v>
      </c>
      <c r="E32" s="33">
        <v>24</v>
      </c>
      <c r="F32" s="36"/>
      <c r="G32" s="37"/>
      <c r="H32" s="35"/>
      <c r="I32" s="35"/>
      <c r="J32" s="36"/>
      <c r="K32" s="35"/>
      <c r="L32" s="35"/>
      <c r="M32" s="35"/>
      <c r="N32" s="35"/>
      <c r="O32" s="35"/>
      <c r="P32" s="35"/>
      <c r="Q32" s="35"/>
      <c r="R32" s="38"/>
      <c r="S32" s="38"/>
      <c r="T32" s="76">
        <f t="shared" si="0"/>
        <v>0</v>
      </c>
    </row>
    <row r="33" spans="1:20" s="39" customFormat="1" ht="84.95" customHeight="1" x14ac:dyDescent="0.2">
      <c r="A33" s="33"/>
      <c r="B33" s="33">
        <v>11</v>
      </c>
      <c r="C33" s="34" t="s">
        <v>130</v>
      </c>
      <c r="D33" s="35">
        <v>1</v>
      </c>
      <c r="E33" s="33">
        <v>24</v>
      </c>
      <c r="F33" s="36"/>
      <c r="G33" s="37"/>
      <c r="H33" s="35"/>
      <c r="I33" s="35"/>
      <c r="J33" s="36"/>
      <c r="K33" s="35"/>
      <c r="L33" s="35"/>
      <c r="M33" s="35"/>
      <c r="N33" s="35"/>
      <c r="O33" s="35"/>
      <c r="P33" s="35"/>
      <c r="Q33" s="35"/>
      <c r="R33" s="38"/>
      <c r="S33" s="38"/>
      <c r="T33" s="35">
        <f t="shared" si="0"/>
        <v>0</v>
      </c>
    </row>
    <row r="34" spans="1:20" s="39" customFormat="1" ht="84.95" customHeight="1" x14ac:dyDescent="0.2">
      <c r="A34" s="33"/>
      <c r="B34" s="33">
        <v>12</v>
      </c>
      <c r="C34" s="34" t="s">
        <v>131</v>
      </c>
      <c r="D34" s="35">
        <v>1</v>
      </c>
      <c r="E34" s="33">
        <v>200</v>
      </c>
      <c r="F34" s="36"/>
      <c r="G34" s="37"/>
      <c r="H34" s="35"/>
      <c r="I34" s="35"/>
      <c r="J34" s="36"/>
      <c r="K34" s="35"/>
      <c r="L34" s="35"/>
      <c r="M34" s="35"/>
      <c r="N34" s="35"/>
      <c r="O34" s="35"/>
      <c r="P34" s="35"/>
      <c r="Q34" s="35"/>
      <c r="R34" s="38"/>
      <c r="S34" s="38"/>
      <c r="T34" s="35">
        <f t="shared" si="0"/>
        <v>0</v>
      </c>
    </row>
    <row r="35" spans="1:20" s="39" customFormat="1" ht="84.95" customHeight="1" x14ac:dyDescent="0.2">
      <c r="A35" s="33"/>
      <c r="B35" s="33">
        <v>13</v>
      </c>
      <c r="C35" s="34" t="s">
        <v>132</v>
      </c>
      <c r="D35" s="35">
        <v>1</v>
      </c>
      <c r="E35" s="33">
        <v>300</v>
      </c>
      <c r="F35" s="36"/>
      <c r="G35" s="37"/>
      <c r="H35" s="35"/>
      <c r="I35" s="35"/>
      <c r="J35" s="36"/>
      <c r="K35" s="35"/>
      <c r="L35" s="35"/>
      <c r="M35" s="35"/>
      <c r="N35" s="35"/>
      <c r="O35" s="35"/>
      <c r="P35" s="35"/>
      <c r="Q35" s="35"/>
      <c r="R35" s="38"/>
      <c r="S35" s="38"/>
      <c r="T35" s="35">
        <f t="shared" si="0"/>
        <v>0</v>
      </c>
    </row>
    <row r="36" spans="1:20" s="39" customFormat="1" ht="84.95" customHeight="1" x14ac:dyDescent="0.2">
      <c r="A36" s="33"/>
      <c r="B36" s="33">
        <v>14</v>
      </c>
      <c r="C36" s="34" t="s">
        <v>133</v>
      </c>
      <c r="D36" s="35">
        <v>1</v>
      </c>
      <c r="E36" s="33">
        <v>400</v>
      </c>
      <c r="F36" s="36"/>
      <c r="G36" s="37"/>
      <c r="H36" s="35"/>
      <c r="I36" s="35"/>
      <c r="J36" s="36"/>
      <c r="K36" s="35"/>
      <c r="L36" s="35"/>
      <c r="M36" s="35"/>
      <c r="N36" s="35"/>
      <c r="O36" s="35"/>
      <c r="P36" s="35"/>
      <c r="Q36" s="35"/>
      <c r="R36" s="38"/>
      <c r="S36" s="38"/>
      <c r="T36" s="35">
        <f t="shared" si="0"/>
        <v>0</v>
      </c>
    </row>
    <row r="37" spans="1:20" s="39" customFormat="1" ht="84.95" customHeight="1" x14ac:dyDescent="0.2">
      <c r="A37" s="33"/>
      <c r="B37" s="33">
        <v>15</v>
      </c>
      <c r="C37" s="34" t="s">
        <v>95</v>
      </c>
      <c r="D37" s="35">
        <v>1</v>
      </c>
      <c r="E37" s="33">
        <v>1200</v>
      </c>
      <c r="F37" s="36"/>
      <c r="G37" s="37"/>
      <c r="H37" s="35"/>
      <c r="I37" s="35"/>
      <c r="J37" s="36"/>
      <c r="K37" s="35"/>
      <c r="L37" s="35"/>
      <c r="M37" s="35"/>
      <c r="N37" s="35"/>
      <c r="O37" s="35"/>
      <c r="P37" s="35"/>
      <c r="Q37" s="35"/>
      <c r="R37" s="38"/>
      <c r="S37" s="38"/>
      <c r="T37" s="35">
        <f t="shared" si="0"/>
        <v>0</v>
      </c>
    </row>
    <row r="38" spans="1:20" s="39" customFormat="1" ht="84.95" customHeight="1" x14ac:dyDescent="0.2">
      <c r="A38" s="33"/>
      <c r="B38" s="33">
        <v>16</v>
      </c>
      <c r="C38" s="34" t="s">
        <v>134</v>
      </c>
      <c r="D38" s="35">
        <v>1</v>
      </c>
      <c r="E38" s="33">
        <v>100</v>
      </c>
      <c r="F38" s="36"/>
      <c r="G38" s="37"/>
      <c r="H38" s="35"/>
      <c r="I38" s="35"/>
      <c r="J38" s="36"/>
      <c r="K38" s="35"/>
      <c r="L38" s="35"/>
      <c r="M38" s="35"/>
      <c r="N38" s="35"/>
      <c r="O38" s="35"/>
      <c r="P38" s="35"/>
      <c r="Q38" s="35"/>
      <c r="R38" s="38"/>
      <c r="S38" s="38"/>
      <c r="T38" s="35">
        <f t="shared" si="0"/>
        <v>0</v>
      </c>
    </row>
    <row r="39" spans="1:20" s="39" customFormat="1" ht="84.95" customHeight="1" x14ac:dyDescent="0.2">
      <c r="A39" s="33"/>
      <c r="B39" s="33">
        <v>17</v>
      </c>
      <c r="C39" s="34" t="s">
        <v>135</v>
      </c>
      <c r="D39" s="35">
        <v>1</v>
      </c>
      <c r="E39" s="33">
        <v>60</v>
      </c>
      <c r="F39" s="36"/>
      <c r="G39" s="37"/>
      <c r="H39" s="35"/>
      <c r="I39" s="35"/>
      <c r="J39" s="36"/>
      <c r="K39" s="35"/>
      <c r="L39" s="35"/>
      <c r="M39" s="35"/>
      <c r="N39" s="35"/>
      <c r="O39" s="35"/>
      <c r="P39" s="35"/>
      <c r="Q39" s="35"/>
      <c r="R39" s="38"/>
      <c r="S39" s="38"/>
      <c r="T39" s="35">
        <f t="shared" si="0"/>
        <v>0</v>
      </c>
    </row>
    <row r="40" spans="1:20" s="39" customFormat="1" ht="84.95" customHeight="1" x14ac:dyDescent="0.2">
      <c r="A40" s="33"/>
      <c r="B40" s="33">
        <v>18</v>
      </c>
      <c r="C40" s="34" t="s">
        <v>92</v>
      </c>
      <c r="D40" s="35">
        <v>1</v>
      </c>
      <c r="E40" s="33">
        <v>6</v>
      </c>
      <c r="F40" s="36"/>
      <c r="G40" s="37"/>
      <c r="H40" s="35"/>
      <c r="I40" s="35"/>
      <c r="J40" s="36"/>
      <c r="K40" s="35"/>
      <c r="L40" s="35"/>
      <c r="M40" s="35"/>
      <c r="N40" s="35"/>
      <c r="O40" s="35"/>
      <c r="P40" s="35"/>
      <c r="Q40" s="35"/>
      <c r="R40" s="38"/>
      <c r="S40" s="38"/>
      <c r="T40" s="35">
        <f t="shared" si="0"/>
        <v>0</v>
      </c>
    </row>
    <row r="41" spans="1:20" s="39" customFormat="1" ht="84.95" customHeight="1" x14ac:dyDescent="0.2">
      <c r="A41" s="33"/>
      <c r="B41" s="33">
        <v>19</v>
      </c>
      <c r="C41" s="34" t="s">
        <v>98</v>
      </c>
      <c r="D41" s="35">
        <v>1</v>
      </c>
      <c r="E41" s="33">
        <v>4000</v>
      </c>
      <c r="F41" s="36"/>
      <c r="G41" s="37"/>
      <c r="H41" s="35"/>
      <c r="I41" s="35"/>
      <c r="J41" s="36"/>
      <c r="K41" s="35"/>
      <c r="L41" s="35"/>
      <c r="M41" s="35"/>
      <c r="N41" s="35"/>
      <c r="O41" s="35"/>
      <c r="P41" s="35"/>
      <c r="Q41" s="35"/>
      <c r="R41" s="38"/>
      <c r="S41" s="38"/>
      <c r="T41" s="35">
        <f t="shared" si="0"/>
        <v>0</v>
      </c>
    </row>
    <row r="42" spans="1:20" s="39" customFormat="1" ht="84.95" customHeight="1" x14ac:dyDescent="0.2">
      <c r="A42" s="33"/>
      <c r="B42" s="33">
        <v>20</v>
      </c>
      <c r="C42" s="34" t="s">
        <v>136</v>
      </c>
      <c r="D42" s="35">
        <v>1</v>
      </c>
      <c r="E42" s="33">
        <v>1500</v>
      </c>
      <c r="F42" s="36"/>
      <c r="G42" s="37"/>
      <c r="H42" s="35"/>
      <c r="I42" s="35"/>
      <c r="J42" s="36"/>
      <c r="K42" s="35"/>
      <c r="L42" s="35"/>
      <c r="M42" s="35"/>
      <c r="N42" s="35"/>
      <c r="O42" s="35"/>
      <c r="P42" s="35"/>
      <c r="Q42" s="35"/>
      <c r="R42" s="38"/>
      <c r="S42" s="38"/>
      <c r="T42" s="35">
        <f t="shared" si="0"/>
        <v>0</v>
      </c>
    </row>
    <row r="43" spans="1:20" s="39" customFormat="1" ht="84.95" customHeight="1" x14ac:dyDescent="0.2">
      <c r="A43" s="33"/>
      <c r="B43" s="33">
        <v>21</v>
      </c>
      <c r="C43" s="34" t="s">
        <v>137</v>
      </c>
      <c r="D43" s="35">
        <v>1</v>
      </c>
      <c r="E43" s="33">
        <v>1000</v>
      </c>
      <c r="F43" s="36"/>
      <c r="G43" s="37"/>
      <c r="H43" s="35"/>
      <c r="I43" s="35"/>
      <c r="J43" s="36"/>
      <c r="K43" s="35"/>
      <c r="L43" s="35"/>
      <c r="M43" s="35"/>
      <c r="N43" s="35"/>
      <c r="O43" s="35"/>
      <c r="P43" s="35"/>
      <c r="Q43" s="35"/>
      <c r="R43" s="38"/>
      <c r="S43" s="38"/>
      <c r="T43" s="35">
        <f t="shared" si="0"/>
        <v>0</v>
      </c>
    </row>
    <row r="44" spans="1:20" s="39" customFormat="1" ht="84.95" customHeight="1" x14ac:dyDescent="0.2">
      <c r="A44" s="33"/>
      <c r="B44" s="33">
        <v>22</v>
      </c>
      <c r="C44" s="34" t="s">
        <v>99</v>
      </c>
      <c r="D44" s="35">
        <v>1</v>
      </c>
      <c r="E44" s="33">
        <v>2500</v>
      </c>
      <c r="F44" s="36"/>
      <c r="G44" s="37"/>
      <c r="H44" s="35"/>
      <c r="I44" s="35"/>
      <c r="J44" s="36"/>
      <c r="K44" s="35"/>
      <c r="L44" s="35"/>
      <c r="M44" s="35"/>
      <c r="N44" s="35"/>
      <c r="O44" s="35"/>
      <c r="P44" s="35"/>
      <c r="Q44" s="35"/>
      <c r="R44" s="38"/>
      <c r="S44" s="38"/>
      <c r="T44" s="35">
        <f t="shared" si="0"/>
        <v>0</v>
      </c>
    </row>
    <row r="45" spans="1:20" s="39" customFormat="1" ht="84.95" customHeight="1" x14ac:dyDescent="0.2">
      <c r="A45" s="33"/>
      <c r="B45" s="33">
        <v>23</v>
      </c>
      <c r="C45" s="34" t="s">
        <v>100</v>
      </c>
      <c r="D45" s="35">
        <v>1</v>
      </c>
      <c r="E45" s="33">
        <v>500</v>
      </c>
      <c r="F45" s="36"/>
      <c r="G45" s="37"/>
      <c r="H45" s="35"/>
      <c r="I45" s="35"/>
      <c r="J45" s="36"/>
      <c r="K45" s="35"/>
      <c r="L45" s="35"/>
      <c r="M45" s="35"/>
      <c r="N45" s="35"/>
      <c r="O45" s="35"/>
      <c r="P45" s="35"/>
      <c r="Q45" s="35"/>
      <c r="R45" s="38"/>
      <c r="S45" s="38"/>
      <c r="T45" s="35">
        <f t="shared" si="0"/>
        <v>0</v>
      </c>
    </row>
    <row r="46" spans="1:20" s="39" customFormat="1" ht="84.95" customHeight="1" x14ac:dyDescent="0.2">
      <c r="A46" s="33"/>
      <c r="B46" s="33">
        <v>24</v>
      </c>
      <c r="C46" s="34" t="s">
        <v>101</v>
      </c>
      <c r="D46" s="35">
        <v>1</v>
      </c>
      <c r="E46" s="33">
        <v>60</v>
      </c>
      <c r="F46" s="36"/>
      <c r="G46" s="37"/>
      <c r="H46" s="35"/>
      <c r="I46" s="35"/>
      <c r="J46" s="36"/>
      <c r="K46" s="35"/>
      <c r="L46" s="35"/>
      <c r="M46" s="35"/>
      <c r="N46" s="35"/>
      <c r="O46" s="35"/>
      <c r="P46" s="35"/>
      <c r="Q46" s="35"/>
      <c r="R46" s="38"/>
      <c r="S46" s="38"/>
      <c r="T46" s="35">
        <f t="shared" si="0"/>
        <v>0</v>
      </c>
    </row>
    <row r="47" spans="1:20" s="39" customFormat="1" ht="84.95" customHeight="1" x14ac:dyDescent="0.2">
      <c r="A47" s="33"/>
      <c r="B47" s="33">
        <v>25</v>
      </c>
      <c r="C47" s="34" t="s">
        <v>103</v>
      </c>
      <c r="D47" s="35">
        <v>1</v>
      </c>
      <c r="E47" s="33">
        <v>1500</v>
      </c>
      <c r="F47" s="36"/>
      <c r="G47" s="37"/>
      <c r="H47" s="35"/>
      <c r="I47" s="35"/>
      <c r="J47" s="36"/>
      <c r="K47" s="35"/>
      <c r="L47" s="35"/>
      <c r="M47" s="35"/>
      <c r="N47" s="35"/>
      <c r="O47" s="35"/>
      <c r="P47" s="35"/>
      <c r="Q47" s="35"/>
      <c r="R47" s="38"/>
      <c r="S47" s="38"/>
      <c r="T47" s="35">
        <f t="shared" si="0"/>
        <v>0</v>
      </c>
    </row>
    <row r="48" spans="1:20" s="39" customFormat="1" ht="84.95" customHeight="1" x14ac:dyDescent="0.2">
      <c r="A48" s="33"/>
      <c r="B48" s="33">
        <v>26</v>
      </c>
      <c r="C48" s="34" t="s">
        <v>105</v>
      </c>
      <c r="D48" s="35">
        <v>1</v>
      </c>
      <c r="E48" s="33">
        <v>6000</v>
      </c>
      <c r="F48" s="36"/>
      <c r="G48" s="37"/>
      <c r="H48" s="35"/>
      <c r="I48" s="35"/>
      <c r="J48" s="36"/>
      <c r="K48" s="35"/>
      <c r="L48" s="35"/>
      <c r="M48" s="35"/>
      <c r="N48" s="35"/>
      <c r="O48" s="35"/>
      <c r="P48" s="35"/>
      <c r="Q48" s="35"/>
      <c r="R48" s="38"/>
      <c r="S48" s="38"/>
      <c r="T48" s="35">
        <f t="shared" si="0"/>
        <v>0</v>
      </c>
    </row>
    <row r="49" spans="1:20" s="39" customFormat="1" ht="84.95" customHeight="1" x14ac:dyDescent="0.2">
      <c r="A49" s="33"/>
      <c r="B49" s="33">
        <v>27</v>
      </c>
      <c r="C49" s="34" t="s">
        <v>106</v>
      </c>
      <c r="D49" s="35">
        <v>1</v>
      </c>
      <c r="E49" s="33">
        <v>76000</v>
      </c>
      <c r="F49" s="36"/>
      <c r="G49" s="37"/>
      <c r="H49" s="35"/>
      <c r="I49" s="35"/>
      <c r="J49" s="36"/>
      <c r="K49" s="35"/>
      <c r="L49" s="35"/>
      <c r="M49" s="35"/>
      <c r="N49" s="35"/>
      <c r="O49" s="35"/>
      <c r="P49" s="35"/>
      <c r="Q49" s="35"/>
      <c r="R49" s="38"/>
      <c r="S49" s="38"/>
      <c r="T49" s="35">
        <f t="shared" si="0"/>
        <v>0</v>
      </c>
    </row>
    <row r="50" spans="1:20" s="39" customFormat="1" ht="84.95" customHeight="1" x14ac:dyDescent="0.2">
      <c r="A50" s="33"/>
      <c r="B50" s="33">
        <v>28</v>
      </c>
      <c r="C50" s="34" t="s">
        <v>104</v>
      </c>
      <c r="D50" s="35">
        <v>1</v>
      </c>
      <c r="E50" s="33">
        <v>90000</v>
      </c>
      <c r="F50" s="36"/>
      <c r="G50" s="37"/>
      <c r="H50" s="35"/>
      <c r="I50" s="35"/>
      <c r="J50" s="36"/>
      <c r="K50" s="35"/>
      <c r="L50" s="35"/>
      <c r="M50" s="35"/>
      <c r="N50" s="35"/>
      <c r="O50" s="35"/>
      <c r="P50" s="35"/>
      <c r="Q50" s="35"/>
      <c r="R50" s="38"/>
      <c r="S50" s="38"/>
      <c r="T50" s="35">
        <f t="shared" si="0"/>
        <v>0</v>
      </c>
    </row>
    <row r="51" spans="1:20" s="39" customFormat="1" ht="84.95" customHeight="1" x14ac:dyDescent="0.2">
      <c r="A51" s="33"/>
      <c r="B51" s="33">
        <v>29</v>
      </c>
      <c r="C51" s="34" t="s">
        <v>102</v>
      </c>
      <c r="D51" s="35">
        <v>1</v>
      </c>
      <c r="E51" s="33">
        <v>10</v>
      </c>
      <c r="F51" s="36"/>
      <c r="G51" s="37"/>
      <c r="H51" s="35"/>
      <c r="I51" s="35"/>
      <c r="J51" s="36"/>
      <c r="K51" s="35"/>
      <c r="L51" s="35"/>
      <c r="M51" s="35"/>
      <c r="N51" s="35"/>
      <c r="O51" s="35"/>
      <c r="P51" s="35"/>
      <c r="Q51" s="35"/>
      <c r="R51" s="38"/>
      <c r="S51" s="38"/>
      <c r="T51" s="35">
        <f t="shared" si="0"/>
        <v>0</v>
      </c>
    </row>
    <row r="52" spans="1:20" s="39" customFormat="1" ht="84.95" customHeight="1" x14ac:dyDescent="0.2">
      <c r="A52" s="33"/>
      <c r="B52" s="33">
        <v>30</v>
      </c>
      <c r="C52" s="34" t="s">
        <v>138</v>
      </c>
      <c r="D52" s="35">
        <v>1</v>
      </c>
      <c r="E52" s="33">
        <v>600</v>
      </c>
      <c r="F52" s="36"/>
      <c r="G52" s="37"/>
      <c r="H52" s="35"/>
      <c r="I52" s="35"/>
      <c r="J52" s="36"/>
      <c r="K52" s="35"/>
      <c r="L52" s="35"/>
      <c r="M52" s="35"/>
      <c r="N52" s="35"/>
      <c r="O52" s="35"/>
      <c r="P52" s="35"/>
      <c r="Q52" s="35"/>
      <c r="R52" s="38"/>
      <c r="S52" s="38"/>
      <c r="T52" s="35">
        <f t="shared" si="0"/>
        <v>0</v>
      </c>
    </row>
    <row r="53" spans="1:20" s="39" customFormat="1" ht="84.95" customHeight="1" x14ac:dyDescent="0.2">
      <c r="A53" s="33"/>
      <c r="B53" s="33">
        <v>31</v>
      </c>
      <c r="C53" s="34" t="s">
        <v>139</v>
      </c>
      <c r="D53" s="35">
        <v>1</v>
      </c>
      <c r="E53" s="33">
        <v>720</v>
      </c>
      <c r="F53" s="36"/>
      <c r="G53" s="37"/>
      <c r="H53" s="35"/>
      <c r="I53" s="35"/>
      <c r="J53" s="36"/>
      <c r="K53" s="35"/>
      <c r="L53" s="35"/>
      <c r="M53" s="35"/>
      <c r="N53" s="35"/>
      <c r="O53" s="35"/>
      <c r="P53" s="35"/>
      <c r="Q53" s="35"/>
      <c r="R53" s="38"/>
      <c r="S53" s="38"/>
      <c r="T53" s="35">
        <f t="shared" si="0"/>
        <v>0</v>
      </c>
    </row>
    <row r="54" spans="1:20" s="39" customFormat="1" ht="84.95" customHeight="1" x14ac:dyDescent="0.2">
      <c r="A54" s="33"/>
      <c r="B54" s="33">
        <v>32</v>
      </c>
      <c r="C54" s="34" t="s">
        <v>140</v>
      </c>
      <c r="D54" s="35">
        <v>1</v>
      </c>
      <c r="E54" s="33">
        <v>500</v>
      </c>
      <c r="F54" s="36"/>
      <c r="G54" s="37"/>
      <c r="H54" s="35"/>
      <c r="I54" s="35"/>
      <c r="J54" s="36"/>
      <c r="K54" s="35"/>
      <c r="L54" s="35"/>
      <c r="M54" s="35"/>
      <c r="N54" s="35"/>
      <c r="O54" s="35"/>
      <c r="P54" s="35"/>
      <c r="Q54" s="35"/>
      <c r="R54" s="38"/>
      <c r="S54" s="38"/>
      <c r="T54" s="35">
        <f t="shared" si="0"/>
        <v>0</v>
      </c>
    </row>
    <row r="55" spans="1:20" s="39" customFormat="1" ht="84.95" customHeight="1" x14ac:dyDescent="0.2">
      <c r="A55" s="33"/>
      <c r="B55" s="33">
        <v>33</v>
      </c>
      <c r="C55" s="34" t="s">
        <v>141</v>
      </c>
      <c r="D55" s="35">
        <v>1</v>
      </c>
      <c r="E55" s="33">
        <v>7000</v>
      </c>
      <c r="F55" s="36"/>
      <c r="G55" s="37"/>
      <c r="H55" s="35"/>
      <c r="I55" s="35"/>
      <c r="J55" s="36"/>
      <c r="K55" s="35"/>
      <c r="L55" s="35"/>
      <c r="M55" s="35"/>
      <c r="N55" s="35"/>
      <c r="O55" s="35"/>
      <c r="P55" s="35"/>
      <c r="Q55" s="35"/>
      <c r="R55" s="38"/>
      <c r="S55" s="38"/>
      <c r="T55" s="35">
        <f t="shared" si="0"/>
        <v>0</v>
      </c>
    </row>
    <row r="56" spans="1:20" s="39" customFormat="1" ht="84.95" customHeight="1" x14ac:dyDescent="0.2">
      <c r="A56" s="33"/>
      <c r="B56" s="33">
        <v>34</v>
      </c>
      <c r="C56" s="34" t="s">
        <v>142</v>
      </c>
      <c r="D56" s="35">
        <v>1</v>
      </c>
      <c r="E56" s="33">
        <v>20</v>
      </c>
      <c r="F56" s="36"/>
      <c r="G56" s="37"/>
      <c r="H56" s="35"/>
      <c r="I56" s="35"/>
      <c r="J56" s="36"/>
      <c r="K56" s="35"/>
      <c r="L56" s="35"/>
      <c r="M56" s="35"/>
      <c r="N56" s="35"/>
      <c r="O56" s="35"/>
      <c r="P56" s="35"/>
      <c r="Q56" s="35"/>
      <c r="R56" s="38"/>
      <c r="S56" s="38"/>
      <c r="T56" s="35">
        <f t="shared" si="0"/>
        <v>0</v>
      </c>
    </row>
    <row r="57" spans="1:20" s="39" customFormat="1" ht="84.95" customHeight="1" x14ac:dyDescent="0.2">
      <c r="A57" s="33"/>
      <c r="B57" s="33">
        <v>35</v>
      </c>
      <c r="C57" s="34" t="s">
        <v>107</v>
      </c>
      <c r="D57" s="35">
        <v>1</v>
      </c>
      <c r="E57" s="33">
        <v>600</v>
      </c>
      <c r="F57" s="36"/>
      <c r="G57" s="37"/>
      <c r="H57" s="35"/>
      <c r="I57" s="35"/>
      <c r="J57" s="36"/>
      <c r="K57" s="35"/>
      <c r="L57" s="35"/>
      <c r="M57" s="35"/>
      <c r="N57" s="35"/>
      <c r="O57" s="35"/>
      <c r="P57" s="35"/>
      <c r="Q57" s="35"/>
      <c r="R57" s="38"/>
      <c r="S57" s="38"/>
      <c r="T57" s="35">
        <f t="shared" si="0"/>
        <v>0</v>
      </c>
    </row>
    <row r="58" spans="1:20" s="39" customFormat="1" ht="84.95" customHeight="1" x14ac:dyDescent="0.2">
      <c r="A58" s="33"/>
      <c r="B58" s="33">
        <v>36</v>
      </c>
      <c r="C58" s="34" t="s">
        <v>108</v>
      </c>
      <c r="D58" s="35">
        <v>1</v>
      </c>
      <c r="E58" s="33">
        <v>7000</v>
      </c>
      <c r="F58" s="36"/>
      <c r="G58" s="37"/>
      <c r="H58" s="35"/>
      <c r="I58" s="35"/>
      <c r="J58" s="36"/>
      <c r="K58" s="35"/>
      <c r="L58" s="35"/>
      <c r="M58" s="35"/>
      <c r="N58" s="35"/>
      <c r="O58" s="35"/>
      <c r="P58" s="35"/>
      <c r="Q58" s="35"/>
      <c r="R58" s="38"/>
      <c r="S58" s="38"/>
      <c r="T58" s="35">
        <f t="shared" si="0"/>
        <v>0</v>
      </c>
    </row>
    <row r="59" spans="1:20" s="39" customFormat="1" ht="84.95" customHeight="1" x14ac:dyDescent="0.2">
      <c r="A59" s="33"/>
      <c r="B59" s="33">
        <v>37</v>
      </c>
      <c r="C59" s="34" t="s">
        <v>109</v>
      </c>
      <c r="D59" s="35">
        <v>1</v>
      </c>
      <c r="E59" s="33">
        <v>1300</v>
      </c>
      <c r="F59" s="36"/>
      <c r="G59" s="37"/>
      <c r="H59" s="35"/>
      <c r="I59" s="35"/>
      <c r="J59" s="36"/>
      <c r="K59" s="35"/>
      <c r="L59" s="35"/>
      <c r="M59" s="35"/>
      <c r="N59" s="35"/>
      <c r="O59" s="35"/>
      <c r="P59" s="35"/>
      <c r="Q59" s="35"/>
      <c r="R59" s="38"/>
      <c r="S59" s="38"/>
      <c r="T59" s="35">
        <f t="shared" si="0"/>
        <v>0</v>
      </c>
    </row>
    <row r="60" spans="1:20" s="39" customFormat="1" ht="84.95" customHeight="1" x14ac:dyDescent="0.2">
      <c r="A60" s="33"/>
      <c r="B60" s="33">
        <v>38</v>
      </c>
      <c r="C60" s="34" t="s">
        <v>110</v>
      </c>
      <c r="D60" s="35">
        <v>1</v>
      </c>
      <c r="E60" s="33">
        <v>6500</v>
      </c>
      <c r="F60" s="36"/>
      <c r="G60" s="37"/>
      <c r="H60" s="35"/>
      <c r="I60" s="35"/>
      <c r="J60" s="36"/>
      <c r="K60" s="35"/>
      <c r="L60" s="35"/>
      <c r="M60" s="35"/>
      <c r="N60" s="35"/>
      <c r="O60" s="35"/>
      <c r="P60" s="35"/>
      <c r="Q60" s="35"/>
      <c r="R60" s="38"/>
      <c r="S60" s="38"/>
      <c r="T60" s="35">
        <f t="shared" si="0"/>
        <v>0</v>
      </c>
    </row>
    <row r="61" spans="1:20" s="39" customFormat="1" ht="84.95" customHeight="1" x14ac:dyDescent="0.2">
      <c r="A61" s="33"/>
      <c r="B61" s="33">
        <v>39</v>
      </c>
      <c r="C61" s="34" t="s">
        <v>143</v>
      </c>
      <c r="D61" s="35">
        <v>1</v>
      </c>
      <c r="E61" s="33">
        <v>4</v>
      </c>
      <c r="F61" s="36"/>
      <c r="G61" s="37"/>
      <c r="H61" s="35"/>
      <c r="I61" s="35"/>
      <c r="J61" s="36"/>
      <c r="K61" s="35"/>
      <c r="L61" s="35"/>
      <c r="M61" s="35"/>
      <c r="N61" s="35"/>
      <c r="O61" s="35"/>
      <c r="P61" s="35"/>
      <c r="Q61" s="35"/>
      <c r="R61" s="38"/>
      <c r="S61" s="38"/>
      <c r="T61" s="35">
        <f t="shared" si="0"/>
        <v>0</v>
      </c>
    </row>
    <row r="62" spans="1:20" s="39" customFormat="1" ht="84.95" customHeight="1" x14ac:dyDescent="0.2">
      <c r="A62" s="33"/>
      <c r="B62" s="33">
        <v>40</v>
      </c>
      <c r="C62" s="34" t="s">
        <v>86</v>
      </c>
      <c r="D62" s="35">
        <v>1</v>
      </c>
      <c r="E62" s="33">
        <v>600</v>
      </c>
      <c r="F62" s="36"/>
      <c r="G62" s="37"/>
      <c r="H62" s="35"/>
      <c r="I62" s="35"/>
      <c r="J62" s="36"/>
      <c r="K62" s="35"/>
      <c r="L62" s="35"/>
      <c r="M62" s="35"/>
      <c r="N62" s="35"/>
      <c r="O62" s="35"/>
      <c r="P62" s="35"/>
      <c r="Q62" s="35"/>
      <c r="R62" s="38"/>
      <c r="S62" s="38"/>
      <c r="T62" s="35">
        <f t="shared" si="0"/>
        <v>0</v>
      </c>
    </row>
    <row r="63" spans="1:20" s="39" customFormat="1" ht="84.95" customHeight="1" x14ac:dyDescent="0.2">
      <c r="A63" s="33"/>
      <c r="B63" s="33">
        <v>41</v>
      </c>
      <c r="C63" s="34" t="s">
        <v>115</v>
      </c>
      <c r="D63" s="35">
        <v>1</v>
      </c>
      <c r="E63" s="33">
        <v>252</v>
      </c>
      <c r="F63" s="36"/>
      <c r="G63" s="37"/>
      <c r="H63" s="35"/>
      <c r="I63" s="35"/>
      <c r="J63" s="36"/>
      <c r="K63" s="35"/>
      <c r="L63" s="35"/>
      <c r="M63" s="35"/>
      <c r="N63" s="35"/>
      <c r="O63" s="35"/>
      <c r="P63" s="35"/>
      <c r="Q63" s="35"/>
      <c r="R63" s="38"/>
      <c r="S63" s="38"/>
      <c r="T63" s="35">
        <f t="shared" si="0"/>
        <v>0</v>
      </c>
    </row>
    <row r="64" spans="1:20" s="39" customFormat="1" ht="84.95" customHeight="1" x14ac:dyDescent="0.2">
      <c r="A64" s="33"/>
      <c r="B64" s="33">
        <v>42</v>
      </c>
      <c r="C64" s="34" t="s">
        <v>144</v>
      </c>
      <c r="D64" s="35">
        <v>1</v>
      </c>
      <c r="E64" s="33">
        <v>72</v>
      </c>
      <c r="F64" s="36"/>
      <c r="G64" s="37"/>
      <c r="H64" s="35"/>
      <c r="I64" s="35"/>
      <c r="J64" s="36"/>
      <c r="K64" s="35"/>
      <c r="L64" s="35"/>
      <c r="M64" s="35"/>
      <c r="N64" s="35"/>
      <c r="O64" s="35"/>
      <c r="P64" s="35"/>
      <c r="Q64" s="35"/>
      <c r="R64" s="38"/>
      <c r="S64" s="38"/>
      <c r="T64" s="35">
        <f t="shared" si="0"/>
        <v>0</v>
      </c>
    </row>
    <row r="65" spans="1:20" s="39" customFormat="1" ht="84.95" customHeight="1" x14ac:dyDescent="0.2">
      <c r="A65" s="33"/>
      <c r="B65" s="33">
        <v>43</v>
      </c>
      <c r="C65" s="34" t="s">
        <v>112</v>
      </c>
      <c r="D65" s="35">
        <v>1</v>
      </c>
      <c r="E65" s="33">
        <v>80</v>
      </c>
      <c r="F65" s="36"/>
      <c r="G65" s="37"/>
      <c r="H65" s="35"/>
      <c r="I65" s="35"/>
      <c r="J65" s="36"/>
      <c r="K65" s="35"/>
      <c r="L65" s="35"/>
      <c r="M65" s="35"/>
      <c r="N65" s="35"/>
      <c r="O65" s="35"/>
      <c r="P65" s="35"/>
      <c r="Q65" s="35"/>
      <c r="R65" s="38"/>
      <c r="S65" s="38"/>
      <c r="T65" s="35">
        <f t="shared" si="0"/>
        <v>0</v>
      </c>
    </row>
    <row r="66" spans="1:20" s="39" customFormat="1" ht="84.95" customHeight="1" x14ac:dyDescent="0.2">
      <c r="A66" s="33"/>
      <c r="B66" s="33">
        <v>44</v>
      </c>
      <c r="C66" s="34" t="s">
        <v>114</v>
      </c>
      <c r="D66" s="35">
        <v>1</v>
      </c>
      <c r="E66" s="33">
        <v>120</v>
      </c>
      <c r="F66" s="36"/>
      <c r="G66" s="37"/>
      <c r="H66" s="35"/>
      <c r="I66" s="35"/>
      <c r="J66" s="36"/>
      <c r="K66" s="35"/>
      <c r="L66" s="35"/>
      <c r="M66" s="35"/>
      <c r="N66" s="35"/>
      <c r="O66" s="35"/>
      <c r="P66" s="35"/>
      <c r="Q66" s="35"/>
      <c r="R66" s="38"/>
      <c r="S66" s="38"/>
      <c r="T66" s="35">
        <f t="shared" si="0"/>
        <v>0</v>
      </c>
    </row>
    <row r="67" spans="1:20" s="39" customFormat="1" ht="84.95" customHeight="1" x14ac:dyDescent="0.2">
      <c r="A67" s="33"/>
      <c r="B67" s="33">
        <v>45</v>
      </c>
      <c r="C67" s="34" t="s">
        <v>113</v>
      </c>
      <c r="D67" s="35">
        <v>1</v>
      </c>
      <c r="E67" s="33">
        <v>300</v>
      </c>
      <c r="F67" s="36"/>
      <c r="G67" s="37"/>
      <c r="H67" s="35"/>
      <c r="I67" s="35"/>
      <c r="J67" s="36"/>
      <c r="K67" s="35"/>
      <c r="L67" s="35"/>
      <c r="M67" s="35"/>
      <c r="N67" s="35"/>
      <c r="O67" s="35"/>
      <c r="P67" s="35"/>
      <c r="Q67" s="35"/>
      <c r="R67" s="38"/>
      <c r="S67" s="38"/>
      <c r="T67" s="35">
        <f t="shared" si="0"/>
        <v>0</v>
      </c>
    </row>
    <row r="68" spans="1:20" s="39" customFormat="1" ht="84.95" customHeight="1" x14ac:dyDescent="0.2">
      <c r="A68" s="33"/>
      <c r="B68" s="33">
        <v>46</v>
      </c>
      <c r="C68" s="34" t="s">
        <v>145</v>
      </c>
      <c r="D68" s="35">
        <v>1</v>
      </c>
      <c r="E68" s="33">
        <v>100</v>
      </c>
      <c r="F68" s="36"/>
      <c r="G68" s="37"/>
      <c r="H68" s="35"/>
      <c r="I68" s="35"/>
      <c r="J68" s="36"/>
      <c r="K68" s="35"/>
      <c r="L68" s="35"/>
      <c r="M68" s="35"/>
      <c r="N68" s="35"/>
      <c r="O68" s="35"/>
      <c r="P68" s="35"/>
      <c r="Q68" s="35"/>
      <c r="R68" s="38"/>
      <c r="S68" s="38"/>
      <c r="T68" s="35">
        <f t="shared" si="0"/>
        <v>0</v>
      </c>
    </row>
    <row r="69" spans="1:20" s="39" customFormat="1" ht="84.95" customHeight="1" x14ac:dyDescent="0.2">
      <c r="A69" s="33"/>
      <c r="B69" s="33">
        <v>47</v>
      </c>
      <c r="C69" s="34" t="s">
        <v>111</v>
      </c>
      <c r="D69" s="35">
        <v>1</v>
      </c>
      <c r="E69" s="33">
        <v>200</v>
      </c>
      <c r="F69" s="36"/>
      <c r="G69" s="37"/>
      <c r="H69" s="35"/>
      <c r="I69" s="35"/>
      <c r="J69" s="36"/>
      <c r="K69" s="35"/>
      <c r="L69" s="35"/>
      <c r="M69" s="35"/>
      <c r="N69" s="35"/>
      <c r="O69" s="35"/>
      <c r="P69" s="35"/>
      <c r="Q69" s="35"/>
      <c r="R69" s="38"/>
      <c r="S69" s="38"/>
      <c r="T69" s="35">
        <f t="shared" si="0"/>
        <v>0</v>
      </c>
    </row>
    <row r="70" spans="1:20" s="39" customFormat="1" ht="84.95" customHeight="1" x14ac:dyDescent="0.2">
      <c r="A70" s="33"/>
      <c r="B70" s="33">
        <v>48</v>
      </c>
      <c r="C70" s="34" t="s">
        <v>117</v>
      </c>
      <c r="D70" s="35">
        <v>1</v>
      </c>
      <c r="E70" s="33">
        <v>200</v>
      </c>
      <c r="F70" s="36"/>
      <c r="G70" s="37"/>
      <c r="H70" s="35"/>
      <c r="I70" s="35"/>
      <c r="J70" s="36"/>
      <c r="K70" s="35"/>
      <c r="L70" s="35"/>
      <c r="M70" s="35"/>
      <c r="N70" s="35"/>
      <c r="O70" s="35"/>
      <c r="P70" s="35"/>
      <c r="Q70" s="35"/>
      <c r="R70" s="38"/>
      <c r="S70" s="38"/>
      <c r="T70" s="35">
        <f t="shared" si="0"/>
        <v>0</v>
      </c>
    </row>
    <row r="71" spans="1:20" s="39" customFormat="1" ht="84.95" customHeight="1" x14ac:dyDescent="0.2">
      <c r="A71" s="33"/>
      <c r="B71" s="33">
        <v>49</v>
      </c>
      <c r="C71" s="34" t="s">
        <v>118</v>
      </c>
      <c r="D71" s="35">
        <v>1</v>
      </c>
      <c r="E71" s="33">
        <v>59</v>
      </c>
      <c r="F71" s="36"/>
      <c r="G71" s="37"/>
      <c r="H71" s="35"/>
      <c r="I71" s="35"/>
      <c r="J71" s="36"/>
      <c r="K71" s="35"/>
      <c r="L71" s="35"/>
      <c r="M71" s="35"/>
      <c r="N71" s="35"/>
      <c r="O71" s="35"/>
      <c r="P71" s="35"/>
      <c r="Q71" s="35"/>
      <c r="R71" s="38"/>
      <c r="S71" s="38"/>
      <c r="T71" s="35">
        <f t="shared" si="0"/>
        <v>0</v>
      </c>
    </row>
    <row r="72" spans="1:20" s="39" customFormat="1" ht="84.95" customHeight="1" x14ac:dyDescent="0.2">
      <c r="A72" s="33"/>
      <c r="B72" s="33">
        <v>50</v>
      </c>
      <c r="C72" s="34" t="s">
        <v>119</v>
      </c>
      <c r="D72" s="35">
        <v>1</v>
      </c>
      <c r="E72" s="33">
        <v>10</v>
      </c>
      <c r="F72" s="36"/>
      <c r="G72" s="37"/>
      <c r="H72" s="35"/>
      <c r="I72" s="35"/>
      <c r="J72" s="36"/>
      <c r="K72" s="35"/>
      <c r="L72" s="35"/>
      <c r="M72" s="35"/>
      <c r="N72" s="35"/>
      <c r="O72" s="35"/>
      <c r="P72" s="35"/>
      <c r="Q72" s="35"/>
      <c r="R72" s="38"/>
      <c r="S72" s="38"/>
      <c r="T72" s="35">
        <f t="shared" si="0"/>
        <v>0</v>
      </c>
    </row>
    <row r="73" spans="1:20" s="39" customFormat="1" ht="84.95" customHeight="1" x14ac:dyDescent="0.2">
      <c r="A73" s="33"/>
      <c r="B73" s="33">
        <v>51</v>
      </c>
      <c r="C73" s="34" t="s">
        <v>120</v>
      </c>
      <c r="D73" s="35">
        <v>1</v>
      </c>
      <c r="E73" s="33">
        <v>10</v>
      </c>
      <c r="F73" s="36"/>
      <c r="G73" s="37"/>
      <c r="H73" s="35"/>
      <c r="I73" s="35"/>
      <c r="J73" s="36"/>
      <c r="K73" s="35"/>
      <c r="L73" s="35"/>
      <c r="M73" s="35"/>
      <c r="N73" s="35"/>
      <c r="O73" s="35"/>
      <c r="P73" s="35"/>
      <c r="Q73" s="35"/>
      <c r="R73" s="38"/>
      <c r="S73" s="38"/>
      <c r="T73" s="35">
        <f t="shared" si="0"/>
        <v>0</v>
      </c>
    </row>
    <row r="74" spans="1:20" s="39" customFormat="1" ht="84.95" customHeight="1" x14ac:dyDescent="0.2">
      <c r="A74" s="33"/>
      <c r="B74" s="33">
        <v>52</v>
      </c>
      <c r="C74" s="34" t="s">
        <v>116</v>
      </c>
      <c r="D74" s="35">
        <v>1</v>
      </c>
      <c r="E74" s="33">
        <v>1700</v>
      </c>
      <c r="F74" s="36"/>
      <c r="G74" s="37"/>
      <c r="H74" s="35"/>
      <c r="I74" s="35"/>
      <c r="J74" s="36"/>
      <c r="K74" s="35"/>
      <c r="L74" s="35"/>
      <c r="M74" s="35"/>
      <c r="N74" s="35"/>
      <c r="O74" s="35"/>
      <c r="P74" s="35"/>
      <c r="Q74" s="35"/>
      <c r="R74" s="38"/>
      <c r="S74" s="38"/>
      <c r="T74" s="35">
        <f t="shared" si="0"/>
        <v>0</v>
      </c>
    </row>
    <row r="75" spans="1:20" s="39" customFormat="1" ht="84.95" customHeight="1" x14ac:dyDescent="0.2">
      <c r="A75" s="33"/>
      <c r="B75" s="33">
        <v>53</v>
      </c>
      <c r="C75" s="34" t="s">
        <v>122</v>
      </c>
      <c r="D75" s="35">
        <v>2</v>
      </c>
      <c r="E75" s="33">
        <v>200</v>
      </c>
      <c r="F75" s="36"/>
      <c r="G75" s="37"/>
      <c r="H75" s="35"/>
      <c r="I75" s="35"/>
      <c r="J75" s="36"/>
      <c r="K75" s="35"/>
      <c r="L75" s="35"/>
      <c r="M75" s="35"/>
      <c r="N75" s="35"/>
      <c r="O75" s="35"/>
      <c r="P75" s="35"/>
      <c r="Q75" s="35"/>
      <c r="R75" s="38"/>
      <c r="S75" s="38"/>
      <c r="T75" s="35">
        <f t="shared" si="0"/>
        <v>0</v>
      </c>
    </row>
    <row r="76" spans="1:20" s="39" customFormat="1" ht="84.95" customHeight="1" x14ac:dyDescent="0.2">
      <c r="A76" s="33"/>
      <c r="B76" s="33">
        <v>54</v>
      </c>
      <c r="C76" s="34" t="s">
        <v>125</v>
      </c>
      <c r="D76" s="35">
        <v>2</v>
      </c>
      <c r="E76" s="33">
        <v>16</v>
      </c>
      <c r="F76" s="36"/>
      <c r="G76" s="37"/>
      <c r="H76" s="35"/>
      <c r="I76" s="35"/>
      <c r="J76" s="36"/>
      <c r="K76" s="35"/>
      <c r="L76" s="35"/>
      <c r="M76" s="35"/>
      <c r="N76" s="35"/>
      <c r="O76" s="35"/>
      <c r="P76" s="35"/>
      <c r="Q76" s="35"/>
      <c r="R76" s="38"/>
      <c r="S76" s="38"/>
      <c r="T76" s="35">
        <f t="shared" si="0"/>
        <v>0</v>
      </c>
    </row>
    <row r="77" spans="1:20" s="39" customFormat="1" ht="84.95" customHeight="1" x14ac:dyDescent="0.2">
      <c r="A77" s="33"/>
      <c r="B77" s="33">
        <v>55</v>
      </c>
      <c r="C77" s="34" t="s">
        <v>123</v>
      </c>
      <c r="D77" s="35">
        <v>2</v>
      </c>
      <c r="E77" s="33">
        <v>180</v>
      </c>
      <c r="F77" s="36"/>
      <c r="G77" s="37"/>
      <c r="H77" s="35"/>
      <c r="I77" s="35"/>
      <c r="J77" s="36"/>
      <c r="K77" s="35"/>
      <c r="L77" s="35"/>
      <c r="M77" s="35"/>
      <c r="N77" s="35"/>
      <c r="O77" s="35"/>
      <c r="P77" s="35"/>
      <c r="Q77" s="35"/>
      <c r="R77" s="38"/>
      <c r="S77" s="38"/>
      <c r="T77" s="35">
        <f t="shared" si="0"/>
        <v>0</v>
      </c>
    </row>
    <row r="78" spans="1:20" ht="84.95" customHeight="1" x14ac:dyDescent="0.2">
      <c r="A78" s="33"/>
      <c r="B78" s="33">
        <v>56</v>
      </c>
      <c r="C78" s="34" t="s">
        <v>124</v>
      </c>
      <c r="D78" s="35">
        <v>2</v>
      </c>
      <c r="E78" s="33">
        <v>200</v>
      </c>
      <c r="F78" s="36"/>
      <c r="G78" s="41"/>
      <c r="H78" s="42"/>
      <c r="I78" s="42"/>
      <c r="J78" s="36"/>
      <c r="K78" s="42"/>
      <c r="L78" s="42"/>
      <c r="M78" s="42"/>
      <c r="N78" s="42"/>
      <c r="O78" s="42"/>
      <c r="P78" s="42"/>
      <c r="Q78" s="42"/>
      <c r="R78" s="43"/>
      <c r="S78" s="43"/>
      <c r="T78" s="35">
        <f t="shared" si="0"/>
        <v>0</v>
      </c>
    </row>
    <row r="79" spans="1:20" ht="84.95" customHeight="1" x14ac:dyDescent="0.2">
      <c r="A79" s="33"/>
      <c r="B79" s="33">
        <v>57</v>
      </c>
      <c r="C79" s="34" t="s">
        <v>121</v>
      </c>
      <c r="D79" s="35">
        <v>1</v>
      </c>
      <c r="E79" s="33">
        <v>70</v>
      </c>
      <c r="F79" s="36"/>
      <c r="G79" s="41"/>
      <c r="H79" s="42"/>
      <c r="I79" s="42"/>
      <c r="J79" s="36"/>
      <c r="K79" s="42"/>
      <c r="L79" s="42"/>
      <c r="M79" s="42"/>
      <c r="N79" s="42"/>
      <c r="O79" s="42"/>
      <c r="P79" s="42"/>
      <c r="Q79" s="42"/>
      <c r="R79" s="43"/>
      <c r="S79" s="43"/>
      <c r="T79" s="35">
        <f t="shared" si="0"/>
        <v>0</v>
      </c>
    </row>
    <row r="80" spans="1:20" ht="84.95" customHeight="1" x14ac:dyDescent="0.2">
      <c r="A80" s="33"/>
      <c r="B80" s="33">
        <v>58</v>
      </c>
      <c r="C80" s="34" t="s">
        <v>97</v>
      </c>
      <c r="D80" s="35">
        <v>1</v>
      </c>
      <c r="E80" s="33">
        <v>300</v>
      </c>
      <c r="F80" s="36"/>
      <c r="G80" s="41"/>
      <c r="H80" s="42"/>
      <c r="I80" s="42"/>
      <c r="J80" s="36"/>
      <c r="K80" s="42"/>
      <c r="L80" s="42"/>
      <c r="M80" s="42"/>
      <c r="N80" s="42"/>
      <c r="O80" s="42"/>
      <c r="P80" s="42"/>
      <c r="Q80" s="42"/>
      <c r="R80" s="43"/>
      <c r="S80" s="43"/>
      <c r="T80" s="35">
        <f t="shared" si="0"/>
        <v>0</v>
      </c>
    </row>
    <row r="81" spans="1:20" ht="84.95" customHeight="1" x14ac:dyDescent="0.2">
      <c r="A81" s="33"/>
      <c r="B81" s="33">
        <v>59</v>
      </c>
      <c r="C81" s="34" t="s">
        <v>96</v>
      </c>
      <c r="D81" s="35">
        <v>1</v>
      </c>
      <c r="E81" s="33">
        <v>250</v>
      </c>
      <c r="F81" s="36"/>
      <c r="G81" s="41"/>
      <c r="H81" s="42"/>
      <c r="I81" s="42"/>
      <c r="J81" s="36"/>
      <c r="K81" s="42"/>
      <c r="L81" s="42"/>
      <c r="M81" s="42"/>
      <c r="N81" s="42"/>
      <c r="O81" s="42"/>
      <c r="P81" s="42"/>
      <c r="Q81" s="42"/>
      <c r="R81" s="43"/>
      <c r="S81" s="43"/>
      <c r="T81" s="35">
        <f t="shared" si="0"/>
        <v>0</v>
      </c>
    </row>
    <row r="82" spans="1:20" ht="84.95" customHeight="1" x14ac:dyDescent="0.2">
      <c r="A82" s="33"/>
      <c r="B82" s="33">
        <v>60</v>
      </c>
      <c r="C82" s="34" t="s">
        <v>94</v>
      </c>
      <c r="D82" s="35">
        <v>1</v>
      </c>
      <c r="E82" s="33">
        <v>15</v>
      </c>
      <c r="F82" s="36"/>
      <c r="G82" s="41"/>
      <c r="H82" s="42"/>
      <c r="I82" s="42"/>
      <c r="J82" s="36"/>
      <c r="K82" s="42"/>
      <c r="L82" s="42"/>
      <c r="M82" s="42"/>
      <c r="N82" s="42"/>
      <c r="O82" s="42"/>
      <c r="P82" s="42"/>
      <c r="Q82" s="42"/>
      <c r="R82" s="43"/>
      <c r="S82" s="43"/>
      <c r="T82" s="35">
        <f t="shared" si="0"/>
        <v>0</v>
      </c>
    </row>
    <row r="83" spans="1:20" ht="81.75" customHeight="1" x14ac:dyDescent="0.2">
      <c r="A83" s="44"/>
      <c r="B83" s="44"/>
      <c r="C83" s="45"/>
      <c r="D83" s="46"/>
      <c r="E83" s="44"/>
      <c r="F83" s="47"/>
      <c r="G83" s="48"/>
      <c r="H83" s="1"/>
      <c r="I83" s="1"/>
      <c r="J83" s="47"/>
      <c r="K83" s="1"/>
      <c r="L83" s="1"/>
      <c r="M83" s="1"/>
      <c r="N83" s="1"/>
      <c r="O83" s="1"/>
      <c r="P83" s="1"/>
      <c r="Q83" s="1"/>
      <c r="R83" s="49"/>
      <c r="S83" s="49"/>
      <c r="T83" s="46">
        <f t="shared" ref="T83" si="1">(R83+S83)*E83</f>
        <v>0</v>
      </c>
    </row>
    <row r="84" spans="1:20" ht="14.25" customHeight="1" x14ac:dyDescent="0.2"/>
    <row r="85" spans="1:20" ht="14.25" customHeight="1" x14ac:dyDescent="0.2"/>
    <row r="86" spans="1:20" ht="14.25" customHeight="1" x14ac:dyDescent="0.2"/>
    <row r="87" spans="1:20" ht="14.25" customHeight="1" x14ac:dyDescent="0.2"/>
    <row r="88" spans="1:20" ht="14.25" customHeight="1" x14ac:dyDescent="0.2"/>
    <row r="89" spans="1:20" ht="14.25" customHeight="1" x14ac:dyDescent="0.2"/>
    <row r="90" spans="1:20" ht="14.25" customHeight="1" x14ac:dyDescent="0.2"/>
    <row r="91" spans="1:20" ht="14.25" customHeight="1" x14ac:dyDescent="0.2"/>
    <row r="92" spans="1:20" ht="14.25" customHeight="1" x14ac:dyDescent="0.2"/>
    <row r="93" spans="1:20" ht="14.25" customHeight="1" x14ac:dyDescent="0.2"/>
    <row r="94" spans="1:20" ht="14.25" customHeight="1" x14ac:dyDescent="0.2"/>
    <row r="95" spans="1:20" ht="14.25" customHeight="1" x14ac:dyDescent="0.2"/>
    <row r="96" spans="1:20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</sheetData>
  <dataConsolidate link="1"/>
  <mergeCells count="13">
    <mergeCell ref="C19:D19"/>
    <mergeCell ref="A1:A8"/>
    <mergeCell ref="C1:S8"/>
    <mergeCell ref="T1:T7"/>
    <mergeCell ref="C11:D11"/>
    <mergeCell ref="C12:D12"/>
    <mergeCell ref="C13:D13"/>
    <mergeCell ref="Q13:R13"/>
    <mergeCell ref="C14:D14"/>
    <mergeCell ref="C15:D15"/>
    <mergeCell ref="C16:D16"/>
    <mergeCell ref="C17:D17"/>
    <mergeCell ref="C18:D18"/>
  </mergeCells>
  <pageMargins left="0.70866141732283472" right="0.55118110236220474" top="0.74803149606299213" bottom="0.74803149606299213" header="0.31496062992125984" footer="0.31496062992125984"/>
  <pageSetup paperSize="191" scale="25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workbookViewId="0">
      <selection activeCell="B22" sqref="B22"/>
    </sheetView>
  </sheetViews>
  <sheetFormatPr baseColWidth="10" defaultColWidth="24.875" defaultRowHeight="14.25" x14ac:dyDescent="0.2"/>
  <cols>
    <col min="1" max="1" width="6.375" style="2" customWidth="1"/>
    <col min="2" max="2" width="44.875" style="2" customWidth="1"/>
    <col min="3" max="4" width="56.875" style="2" bestFit="1" customWidth="1"/>
    <col min="5" max="16384" width="24.875" style="2"/>
  </cols>
  <sheetData>
    <row r="1" spans="2:5" ht="15" thickBot="1" x14ac:dyDescent="0.25"/>
    <row r="2" spans="2:5" ht="60.75" thickBot="1" x14ac:dyDescent="0.25">
      <c r="C2" s="50" t="s">
        <v>53</v>
      </c>
      <c r="D2" s="51" t="s">
        <v>54</v>
      </c>
    </row>
    <row r="3" spans="2:5" ht="15.75" thickBot="1" x14ac:dyDescent="0.3">
      <c r="B3" s="52" t="s">
        <v>55</v>
      </c>
      <c r="C3" s="53" t="s">
        <v>56</v>
      </c>
      <c r="D3" s="54" t="s">
        <v>56</v>
      </c>
      <c r="E3" s="55" t="s">
        <v>57</v>
      </c>
    </row>
    <row r="4" spans="2:5" ht="43.5" thickBot="1" x14ac:dyDescent="0.25">
      <c r="B4" s="56" t="s">
        <v>58</v>
      </c>
      <c r="C4" s="57" t="s">
        <v>59</v>
      </c>
      <c r="D4" s="58" t="s">
        <v>59</v>
      </c>
      <c r="E4" s="59"/>
    </row>
    <row r="5" spans="2:5" x14ac:dyDescent="0.2">
      <c r="B5" s="95" t="s">
        <v>60</v>
      </c>
      <c r="C5" s="60" t="s">
        <v>61</v>
      </c>
      <c r="D5" s="61" t="s">
        <v>61</v>
      </c>
      <c r="E5" s="92" t="s">
        <v>62</v>
      </c>
    </row>
    <row r="6" spans="2:5" x14ac:dyDescent="0.2">
      <c r="B6" s="96"/>
      <c r="C6" s="62" t="s">
        <v>63</v>
      </c>
      <c r="D6" s="58" t="s">
        <v>63</v>
      </c>
      <c r="E6" s="93"/>
    </row>
    <row r="7" spans="2:5" ht="30" thickBot="1" x14ac:dyDescent="0.25">
      <c r="B7" s="96"/>
      <c r="C7" s="63" t="s">
        <v>64</v>
      </c>
      <c r="D7" s="64" t="s">
        <v>64</v>
      </c>
      <c r="E7" s="94"/>
    </row>
    <row r="8" spans="2:5" x14ac:dyDescent="0.2">
      <c r="B8" s="89" t="s">
        <v>65</v>
      </c>
      <c r="C8" s="57" t="s">
        <v>66</v>
      </c>
      <c r="D8" s="58" t="s">
        <v>66</v>
      </c>
      <c r="E8" s="92" t="s">
        <v>67</v>
      </c>
    </row>
    <row r="9" spans="2:5" x14ac:dyDescent="0.2">
      <c r="B9" s="90"/>
      <c r="C9" s="57" t="s">
        <v>68</v>
      </c>
      <c r="D9" s="58" t="s">
        <v>68</v>
      </c>
      <c r="E9" s="93"/>
    </row>
    <row r="10" spans="2:5" ht="15" thickBot="1" x14ac:dyDescent="0.25">
      <c r="B10" s="91"/>
      <c r="C10" s="66" t="s">
        <v>69</v>
      </c>
      <c r="D10" s="67" t="s">
        <v>69</v>
      </c>
      <c r="E10" s="94"/>
    </row>
    <row r="11" spans="2:5" x14ac:dyDescent="0.2">
      <c r="B11" s="89" t="s">
        <v>70</v>
      </c>
      <c r="C11" s="57" t="s">
        <v>71</v>
      </c>
      <c r="D11" s="58" t="s">
        <v>72</v>
      </c>
      <c r="E11" s="92" t="s">
        <v>67</v>
      </c>
    </row>
    <row r="12" spans="2:5" x14ac:dyDescent="0.2">
      <c r="B12" s="90"/>
      <c r="C12" s="57" t="s">
        <v>73</v>
      </c>
      <c r="D12" s="58" t="s">
        <v>74</v>
      </c>
      <c r="E12" s="93"/>
    </row>
    <row r="13" spans="2:5" ht="15" thickBot="1" x14ac:dyDescent="0.25">
      <c r="B13" s="91"/>
      <c r="C13" s="66" t="s">
        <v>75</v>
      </c>
      <c r="D13" s="67" t="s">
        <v>75</v>
      </c>
      <c r="E13" s="94"/>
    </row>
    <row r="14" spans="2:5" x14ac:dyDescent="0.2">
      <c r="B14" s="89" t="s">
        <v>76</v>
      </c>
      <c r="C14" s="57" t="s">
        <v>71</v>
      </c>
      <c r="D14" s="58" t="s">
        <v>72</v>
      </c>
      <c r="E14" s="92" t="s">
        <v>67</v>
      </c>
    </row>
    <row r="15" spans="2:5" x14ac:dyDescent="0.2">
      <c r="B15" s="90"/>
      <c r="C15" s="57" t="s">
        <v>73</v>
      </c>
      <c r="D15" s="58" t="s">
        <v>74</v>
      </c>
      <c r="E15" s="93"/>
    </row>
    <row r="16" spans="2:5" ht="15" thickBot="1" x14ac:dyDescent="0.25">
      <c r="B16" s="91"/>
      <c r="C16" s="66" t="s">
        <v>75</v>
      </c>
      <c r="D16" s="67" t="s">
        <v>75</v>
      </c>
      <c r="E16" s="94"/>
    </row>
    <row r="17" spans="2:5" x14ac:dyDescent="0.2">
      <c r="B17" s="89" t="s">
        <v>77</v>
      </c>
      <c r="C17" s="57" t="s">
        <v>78</v>
      </c>
      <c r="D17" s="58" t="s">
        <v>78</v>
      </c>
      <c r="E17" s="92" t="s">
        <v>62</v>
      </c>
    </row>
    <row r="18" spans="2:5" ht="15" thickBot="1" x14ac:dyDescent="0.25">
      <c r="B18" s="90"/>
      <c r="C18" s="57" t="s">
        <v>79</v>
      </c>
      <c r="D18" s="65" t="s">
        <v>79</v>
      </c>
      <c r="E18" s="94"/>
    </row>
    <row r="19" spans="2:5" ht="114.75" thickBot="1" x14ac:dyDescent="0.25">
      <c r="B19" s="68" t="s">
        <v>80</v>
      </c>
      <c r="C19" s="69" t="s">
        <v>81</v>
      </c>
      <c r="D19" s="70" t="s">
        <v>82</v>
      </c>
      <c r="E19" s="71" t="s">
        <v>62</v>
      </c>
    </row>
    <row r="20" spans="2:5" ht="171.75" thickBot="1" x14ac:dyDescent="0.25">
      <c r="B20" s="72" t="s">
        <v>83</v>
      </c>
      <c r="C20" s="73" t="s">
        <v>81</v>
      </c>
      <c r="D20" s="74" t="s">
        <v>82</v>
      </c>
      <c r="E20" s="71" t="s">
        <v>62</v>
      </c>
    </row>
  </sheetData>
  <mergeCells count="10">
    <mergeCell ref="B14:B16"/>
    <mergeCell ref="E14:E16"/>
    <mergeCell ref="B17:B18"/>
    <mergeCell ref="E17:E18"/>
    <mergeCell ref="B5:B7"/>
    <mergeCell ref="E5:E7"/>
    <mergeCell ref="B8:B10"/>
    <mergeCell ref="E8:E10"/>
    <mergeCell ref="B11:B13"/>
    <mergeCell ref="E11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COMPARATIVO</vt:lpstr>
      <vt:lpstr>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Lalinde Gestion de Insumos No 1</dc:creator>
  <cp:lastModifiedBy>Líder área jurídica</cp:lastModifiedBy>
  <dcterms:created xsi:type="dcterms:W3CDTF">2025-04-25T16:12:34Z</dcterms:created>
  <dcterms:modified xsi:type="dcterms:W3CDTF">2025-08-13T19:10:46Z</dcterms:modified>
</cp:coreProperties>
</file>