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:\Mi unidad\IMCT\ESTUDIOS DEL SECTOR IMCT\2025\08. AGOSTO\01. CLAVIJERO\"/>
    </mc:Choice>
  </mc:AlternateContent>
  <xr:revisionPtr revIDLastSave="0" documentId="13_ncr:1_{F5696192-5811-4F09-B898-AB353A7F3821}" xr6:coauthVersionLast="47" xr6:coauthVersionMax="47" xr10:uidLastSave="{00000000-0000-0000-0000-000000000000}"/>
  <bookViews>
    <workbookView xWindow="-7365" yWindow="-16320" windowWidth="29040" windowHeight="15720" xr2:uid="{00000000-000D-0000-FFFF-FFFF00000000}"/>
  </bookViews>
  <sheets>
    <sheet name="PRESUPUEST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2" i="2"/>
  <c r="G19" i="2" l="1"/>
  <c r="G22" i="2" s="1"/>
  <c r="G23" i="2" s="1"/>
  <c r="G20" i="2" l="1"/>
  <c r="G21" i="2"/>
  <c r="G24" i="2" l="1"/>
</calcChain>
</file>

<file path=xl/sharedStrings.xml><?xml version="1.0" encoding="utf-8"?>
<sst xmlns="http://schemas.openxmlformats.org/spreadsheetml/2006/main" count="49" uniqueCount="36">
  <si>
    <t>PRELIMINARES</t>
  </si>
  <si>
    <t>Unidad</t>
  </si>
  <si>
    <t>INTERVENCION ESCULTURA</t>
  </si>
  <si>
    <t>Mes</t>
  </si>
  <si>
    <t>Limpieza y eliminación físico - química de suciedad superficial en seco</t>
  </si>
  <si>
    <t>M2</t>
  </si>
  <si>
    <t>Limpieza en húmedo</t>
  </si>
  <si>
    <t>Eliminación de grafitis</t>
  </si>
  <si>
    <t>ml</t>
  </si>
  <si>
    <t>Suministro y aplicación de antigrafiti</t>
  </si>
  <si>
    <t>Suministro y aplicación de biocida</t>
  </si>
  <si>
    <t>INTERVENCION ESPACIO</t>
  </si>
  <si>
    <t>Reparación y nivelación de mortero</t>
  </si>
  <si>
    <t>Lavado con hidrófugo en área aferente</t>
  </si>
  <si>
    <t>Administracion</t>
  </si>
  <si>
    <t>Imprevistos</t>
  </si>
  <si>
    <t>Utilidad</t>
  </si>
  <si>
    <t>Iva sobre utilidad</t>
  </si>
  <si>
    <r>
      <rPr>
        <b/>
        <sz val="10"/>
        <color rgb="FFFFFFFF"/>
        <rFont val="Arial Narrow"/>
        <family val="2"/>
      </rPr>
      <t>ITEM</t>
    </r>
  </si>
  <si>
    <r>
      <rPr>
        <b/>
        <sz val="10"/>
        <color rgb="FFFFFFFF"/>
        <rFont val="Arial Narrow"/>
        <family val="2"/>
      </rPr>
      <t>ACTIVIDAD</t>
    </r>
  </si>
  <si>
    <r>
      <rPr>
        <b/>
        <sz val="10"/>
        <color rgb="FFFFFFFF"/>
        <rFont val="Arial Narrow"/>
        <family val="2"/>
      </rPr>
      <t>UNIDAD</t>
    </r>
  </si>
  <si>
    <r>
      <rPr>
        <b/>
        <sz val="10"/>
        <color rgb="FFFFFFFF"/>
        <rFont val="Arial Narrow"/>
        <family val="2"/>
      </rPr>
      <t>CANTIDAD</t>
    </r>
  </si>
  <si>
    <r>
      <rPr>
        <b/>
        <sz val="10"/>
        <color rgb="FFFFFFFF"/>
        <rFont val="Arial Narrow"/>
        <family val="2"/>
      </rPr>
      <t>VR UNITARIO</t>
    </r>
  </si>
  <si>
    <r>
      <rPr>
        <b/>
        <sz val="10"/>
        <color rgb="FFFFFFFF"/>
        <rFont val="Arial Narrow"/>
        <family val="2"/>
      </rPr>
      <t>VR TOTAL</t>
    </r>
  </si>
  <si>
    <r>
      <rPr>
        <sz val="10"/>
        <rFont val="Arial Narrow"/>
        <family val="2"/>
      </rPr>
      <t>Alquiler de andamios (incluye
instalacion y retiro)</t>
    </r>
  </si>
  <si>
    <r>
      <rPr>
        <sz val="10"/>
        <rFont val="Arial Narrow"/>
        <family val="2"/>
      </rPr>
      <t>Instalación de gravilla lavada en
escaleras</t>
    </r>
  </si>
  <si>
    <r>
      <rPr>
        <b/>
        <sz val="10"/>
        <color rgb="FFFFFFFF"/>
        <rFont val="Arial Narrow"/>
        <family val="2"/>
      </rPr>
      <t>SUBTOTAL</t>
    </r>
  </si>
  <si>
    <r>
      <rPr>
        <b/>
        <sz val="10"/>
        <color rgb="FFFFFFFF"/>
        <rFont val="Arial Narrow"/>
        <family val="2"/>
      </rPr>
      <t>VALOR TOTAL DE LA OBRA</t>
    </r>
  </si>
  <si>
    <t>Actualización del estado de conservación y elaboración de informe final</t>
  </si>
  <si>
    <t>Eliminación de intervenciones anteriores</t>
  </si>
  <si>
    <t>Reposición volumétrica de faltantes de soporte</t>
  </si>
  <si>
    <t>Consolidación de grietas y fisuras de soporte</t>
  </si>
  <si>
    <t>Demolición enchape tipo gres en escaleras existentes</t>
  </si>
  <si>
    <t>Actividades Preliminares y adecuacion de zona de trabajo</t>
  </si>
  <si>
    <t>Demolición de gravilla lavada en escaleras</t>
  </si>
  <si>
    <t>Instalación de tableta tipo gress igual especificación o similar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</si>
</sst>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$\ #,##0.00"/>
    <numFmt numFmtId="165" formatCode="0.0"/>
    <numFmt numFmtId="166" formatCode="0.000"/>
    <numFmt numFmtId="167" formatCode="&quot;$&quot;\ #,##0"/>
  </numFmts>
  <fonts count="8" x14ac:knownFonts="1">
    <font>
      <sz val="10"/>
      <color rgb="FF000000"/>
      <name val="Times New Roman"/>
      <charset val="204"/>
    </font>
    <font>
      <sz val="11"/>
      <color theme="1"/>
      <name val="Calibri"/>
      <scheme val="minor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0"/>
      <name val="Arial Narrow"/>
      <family val="2"/>
    </font>
    <font>
      <b/>
      <sz val="10"/>
      <color rgb="FFFFFFFF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234061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 applyAlignment="1">
      <alignment horizontal="left" vertical="top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 shrinkToFit="1"/>
    </xf>
    <xf numFmtId="165" fontId="2" fillId="0" borderId="1" xfId="0" applyNumberFormat="1" applyFont="1" applyBorder="1" applyAlignment="1">
      <alignment horizontal="center" vertical="center" wrapText="1" shrinkToFit="1"/>
    </xf>
    <xf numFmtId="166" fontId="2" fillId="0" borderId="1" xfId="0" applyNumberFormat="1" applyFont="1" applyBorder="1" applyAlignment="1">
      <alignment horizontal="center" vertical="center" wrapText="1" shrinkToFit="1"/>
    </xf>
    <xf numFmtId="164" fontId="5" fillId="2" borderId="1" xfId="0" applyNumberFormat="1" applyFont="1" applyFill="1" applyBorder="1" applyAlignment="1">
      <alignment horizontal="center" vertical="center" wrapText="1" shrinkToFit="1"/>
    </xf>
    <xf numFmtId="9" fontId="2" fillId="0" borderId="1" xfId="0" applyNumberFormat="1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 wrapText="1"/>
    </xf>
    <xf numFmtId="167" fontId="7" fillId="0" borderId="0" xfId="0" applyNumberFormat="1" applyFont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2" fillId="0" borderId="0" xfId="1" applyNumberFormat="1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2" fillId="0" borderId="0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 shrinkToFit="1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tabSelected="1" workbookViewId="0">
      <selection activeCell="C13" sqref="C13"/>
    </sheetView>
  </sheetViews>
  <sheetFormatPr baseColWidth="10" defaultColWidth="9.33203125" defaultRowHeight="13.8" x14ac:dyDescent="0.25"/>
  <cols>
    <col min="1" max="1" width="18.6640625" style="1" customWidth="1"/>
    <col min="2" max="2" width="6" style="1" customWidth="1"/>
    <col min="3" max="3" width="36.6640625" style="1" customWidth="1"/>
    <col min="4" max="4" width="12.6640625" style="1" customWidth="1"/>
    <col min="5" max="5" width="12" style="1" customWidth="1"/>
    <col min="6" max="6" width="16.6640625" style="1" customWidth="1"/>
    <col min="7" max="7" width="19.109375" style="1" customWidth="1"/>
    <col min="8" max="16384" width="9.33203125" style="1"/>
  </cols>
  <sheetData>
    <row r="1" spans="1:7" ht="12.75" customHeight="1" x14ac:dyDescent="0.25">
      <c r="A1" s="18" t="s">
        <v>18</v>
      </c>
      <c r="B1" s="18"/>
      <c r="C1" s="3" t="s">
        <v>19</v>
      </c>
      <c r="D1" s="3" t="s">
        <v>20</v>
      </c>
      <c r="E1" s="3" t="s">
        <v>21</v>
      </c>
      <c r="F1" s="3" t="s">
        <v>22</v>
      </c>
      <c r="G1" s="3" t="s">
        <v>23</v>
      </c>
    </row>
    <row r="2" spans="1:7" ht="25.5" customHeight="1" x14ac:dyDescent="0.25">
      <c r="A2" s="4" t="s">
        <v>0</v>
      </c>
      <c r="B2" s="16">
        <v>1</v>
      </c>
      <c r="C2" s="8" t="s">
        <v>33</v>
      </c>
      <c r="D2" s="6" t="s">
        <v>1</v>
      </c>
      <c r="E2" s="5">
        <v>1</v>
      </c>
      <c r="F2" s="7">
        <v>1014955</v>
      </c>
      <c r="G2" s="7">
        <f>+ROUND(E2*F2,0)</f>
        <v>1014955</v>
      </c>
    </row>
    <row r="3" spans="1:7" ht="25.5" customHeight="1" x14ac:dyDescent="0.25">
      <c r="A3" s="20" t="s">
        <v>2</v>
      </c>
      <c r="B3" s="16">
        <v>2</v>
      </c>
      <c r="C3" s="2" t="s">
        <v>24</v>
      </c>
      <c r="D3" s="6" t="s">
        <v>3</v>
      </c>
      <c r="E3" s="5">
        <v>1</v>
      </c>
      <c r="F3" s="7">
        <v>3801921</v>
      </c>
      <c r="G3" s="7">
        <f t="shared" ref="G3:G18" si="0">+ROUND(E3*F3,0)</f>
        <v>3801921</v>
      </c>
    </row>
    <row r="4" spans="1:7" ht="33.15" customHeight="1" x14ac:dyDescent="0.25">
      <c r="A4" s="20"/>
      <c r="B4" s="16">
        <v>3</v>
      </c>
      <c r="C4" s="8" t="s">
        <v>28</v>
      </c>
      <c r="D4" s="6" t="s">
        <v>1</v>
      </c>
      <c r="E4" s="5">
        <v>1</v>
      </c>
      <c r="F4" s="7">
        <v>3850267</v>
      </c>
      <c r="G4" s="7">
        <f t="shared" si="0"/>
        <v>3850267</v>
      </c>
    </row>
    <row r="5" spans="1:7" ht="33.15" customHeight="1" x14ac:dyDescent="0.25">
      <c r="A5" s="20"/>
      <c r="B5" s="16">
        <v>4</v>
      </c>
      <c r="C5" s="8" t="s">
        <v>4</v>
      </c>
      <c r="D5" s="6" t="s">
        <v>5</v>
      </c>
      <c r="E5" s="9">
        <v>63.34</v>
      </c>
      <c r="F5" s="7">
        <v>99931</v>
      </c>
      <c r="G5" s="7">
        <f t="shared" si="0"/>
        <v>6329630</v>
      </c>
    </row>
    <row r="6" spans="1:7" ht="12.75" customHeight="1" x14ac:dyDescent="0.25">
      <c r="A6" s="20"/>
      <c r="B6" s="16">
        <v>5</v>
      </c>
      <c r="C6" s="8" t="s">
        <v>6</v>
      </c>
      <c r="D6" s="6" t="s">
        <v>5</v>
      </c>
      <c r="E6" s="9">
        <v>63.34</v>
      </c>
      <c r="F6" s="7">
        <v>115219</v>
      </c>
      <c r="G6" s="7">
        <f t="shared" si="0"/>
        <v>7297971</v>
      </c>
    </row>
    <row r="7" spans="1:7" ht="25.5" customHeight="1" x14ac:dyDescent="0.25">
      <c r="A7" s="20"/>
      <c r="B7" s="16">
        <v>6</v>
      </c>
      <c r="C7" s="8" t="s">
        <v>29</v>
      </c>
      <c r="D7" s="6" t="s">
        <v>5</v>
      </c>
      <c r="E7" s="9">
        <v>3.26</v>
      </c>
      <c r="F7" s="7">
        <v>312786</v>
      </c>
      <c r="G7" s="7">
        <f t="shared" si="0"/>
        <v>1019682</v>
      </c>
    </row>
    <row r="8" spans="1:7" ht="12.75" customHeight="1" x14ac:dyDescent="0.25">
      <c r="A8" s="20"/>
      <c r="B8" s="16">
        <v>7</v>
      </c>
      <c r="C8" s="8" t="s">
        <v>7</v>
      </c>
      <c r="D8" s="6" t="s">
        <v>5</v>
      </c>
      <c r="E8" s="9">
        <v>14.56</v>
      </c>
      <c r="F8" s="7">
        <v>352013</v>
      </c>
      <c r="G8" s="7">
        <f t="shared" si="0"/>
        <v>5125309</v>
      </c>
    </row>
    <row r="9" spans="1:7" ht="25.5" customHeight="1" x14ac:dyDescent="0.25">
      <c r="A9" s="20"/>
      <c r="B9" s="16">
        <v>8</v>
      </c>
      <c r="C9" s="8" t="s">
        <v>30</v>
      </c>
      <c r="D9" s="6" t="s">
        <v>5</v>
      </c>
      <c r="E9" s="9">
        <v>1.21</v>
      </c>
      <c r="F9" s="7">
        <v>4822226</v>
      </c>
      <c r="G9" s="7">
        <f t="shared" si="0"/>
        <v>5834893</v>
      </c>
    </row>
    <row r="10" spans="1:7" ht="25.5" customHeight="1" x14ac:dyDescent="0.25">
      <c r="A10" s="20"/>
      <c r="B10" s="16">
        <v>9</v>
      </c>
      <c r="C10" s="8" t="s">
        <v>31</v>
      </c>
      <c r="D10" s="6" t="s">
        <v>8</v>
      </c>
      <c r="E10" s="9">
        <v>44.17</v>
      </c>
      <c r="F10" s="7">
        <v>71355</v>
      </c>
      <c r="G10" s="7">
        <f t="shared" si="0"/>
        <v>3151750</v>
      </c>
    </row>
    <row r="11" spans="1:7" ht="12.75" customHeight="1" x14ac:dyDescent="0.25">
      <c r="A11" s="20"/>
      <c r="B11" s="16">
        <v>10</v>
      </c>
      <c r="C11" s="8" t="s">
        <v>9</v>
      </c>
      <c r="D11" s="6" t="s">
        <v>5</v>
      </c>
      <c r="E11" s="10">
        <v>44.8</v>
      </c>
      <c r="F11" s="7">
        <v>130947</v>
      </c>
      <c r="G11" s="7">
        <f t="shared" si="0"/>
        <v>5866426</v>
      </c>
    </row>
    <row r="12" spans="1:7" ht="12.75" customHeight="1" x14ac:dyDescent="0.25">
      <c r="A12" s="20"/>
      <c r="B12" s="16">
        <v>11</v>
      </c>
      <c r="C12" s="8" t="s">
        <v>10</v>
      </c>
      <c r="D12" s="6" t="s">
        <v>5</v>
      </c>
      <c r="E12" s="11">
        <v>19.001999999999999</v>
      </c>
      <c r="F12" s="7">
        <v>93559</v>
      </c>
      <c r="G12" s="7">
        <f t="shared" si="0"/>
        <v>1777808</v>
      </c>
    </row>
    <row r="13" spans="1:7" ht="25.5" customHeight="1" x14ac:dyDescent="0.25">
      <c r="A13" s="20" t="s">
        <v>11</v>
      </c>
      <c r="B13" s="16">
        <v>12</v>
      </c>
      <c r="C13" s="8" t="s">
        <v>32</v>
      </c>
      <c r="D13" s="6" t="s">
        <v>8</v>
      </c>
      <c r="E13" s="9">
        <v>109.46</v>
      </c>
      <c r="F13" s="7">
        <v>23062</v>
      </c>
      <c r="G13" s="7">
        <f t="shared" si="0"/>
        <v>2524367</v>
      </c>
    </row>
    <row r="14" spans="1:7" ht="25.5" customHeight="1" x14ac:dyDescent="0.25">
      <c r="A14" s="20"/>
      <c r="B14" s="16">
        <v>13</v>
      </c>
      <c r="C14" s="8" t="s">
        <v>34</v>
      </c>
      <c r="D14" s="6" t="s">
        <v>8</v>
      </c>
      <c r="E14" s="9">
        <v>109.46</v>
      </c>
      <c r="F14" s="7">
        <v>20481</v>
      </c>
      <c r="G14" s="7">
        <f t="shared" si="0"/>
        <v>2241850</v>
      </c>
    </row>
    <row r="15" spans="1:7" ht="12.75" customHeight="1" x14ac:dyDescent="0.25">
      <c r="A15" s="20"/>
      <c r="B15" s="16">
        <v>14</v>
      </c>
      <c r="C15" s="8" t="s">
        <v>12</v>
      </c>
      <c r="D15" s="6" t="s">
        <v>8</v>
      </c>
      <c r="E15" s="9">
        <v>109.46</v>
      </c>
      <c r="F15" s="7">
        <v>26190</v>
      </c>
      <c r="G15" s="7">
        <f t="shared" si="0"/>
        <v>2866757</v>
      </c>
    </row>
    <row r="16" spans="1:7" ht="25.5" customHeight="1" x14ac:dyDescent="0.25">
      <c r="A16" s="20"/>
      <c r="B16" s="16">
        <v>15</v>
      </c>
      <c r="C16" s="8" t="s">
        <v>35</v>
      </c>
      <c r="D16" s="6" t="s">
        <v>8</v>
      </c>
      <c r="E16" s="9">
        <v>109.46</v>
      </c>
      <c r="F16" s="7">
        <v>58580</v>
      </c>
      <c r="G16" s="7">
        <f t="shared" si="0"/>
        <v>6412167</v>
      </c>
    </row>
    <row r="17" spans="1:7" ht="25.5" customHeight="1" x14ac:dyDescent="0.25">
      <c r="A17" s="20"/>
      <c r="B17" s="16">
        <v>16</v>
      </c>
      <c r="C17" s="2" t="s">
        <v>25</v>
      </c>
      <c r="D17" s="6" t="s">
        <v>8</v>
      </c>
      <c r="E17" s="9">
        <v>109.46</v>
      </c>
      <c r="F17" s="7">
        <v>97979</v>
      </c>
      <c r="G17" s="7">
        <f t="shared" si="0"/>
        <v>10724781</v>
      </c>
    </row>
    <row r="18" spans="1:7" ht="22.35" customHeight="1" x14ac:dyDescent="0.25">
      <c r="A18" s="20"/>
      <c r="B18" s="16">
        <v>17</v>
      </c>
      <c r="C18" s="8" t="s">
        <v>13</v>
      </c>
      <c r="D18" s="6" t="s">
        <v>5</v>
      </c>
      <c r="E18" s="5">
        <v>600</v>
      </c>
      <c r="F18" s="7">
        <v>23216</v>
      </c>
      <c r="G18" s="7">
        <f t="shared" si="0"/>
        <v>13929600</v>
      </c>
    </row>
    <row r="19" spans="1:7" ht="12.75" customHeight="1" x14ac:dyDescent="0.25">
      <c r="A19" s="21"/>
      <c r="B19" s="21"/>
      <c r="C19" s="21"/>
      <c r="D19" s="22" t="s">
        <v>26</v>
      </c>
      <c r="E19" s="22"/>
      <c r="F19" s="22"/>
      <c r="G19" s="23">
        <f>ROUND(SUM(G2:G18),0)</f>
        <v>83770134</v>
      </c>
    </row>
    <row r="20" spans="1:7" ht="12.75" customHeight="1" x14ac:dyDescent="0.25">
      <c r="A20" s="21"/>
      <c r="B20" s="21"/>
      <c r="C20" s="21"/>
      <c r="D20" s="17" t="s">
        <v>14</v>
      </c>
      <c r="E20" s="17"/>
      <c r="F20" s="13">
        <v>0.14000000000000001</v>
      </c>
      <c r="G20" s="7">
        <f>+ROUND($G$19*F20,0)</f>
        <v>11727819</v>
      </c>
    </row>
    <row r="21" spans="1:7" ht="12.75" customHeight="1" x14ac:dyDescent="0.25">
      <c r="A21" s="21"/>
      <c r="B21" s="21"/>
      <c r="C21" s="21"/>
      <c r="D21" s="17" t="s">
        <v>15</v>
      </c>
      <c r="E21" s="17"/>
      <c r="F21" s="13">
        <v>0.01</v>
      </c>
      <c r="G21" s="7">
        <f>+ROUND($G$19*F21,0)</f>
        <v>837701</v>
      </c>
    </row>
    <row r="22" spans="1:7" ht="12.75" customHeight="1" x14ac:dyDescent="0.25">
      <c r="A22" s="21"/>
      <c r="B22" s="21"/>
      <c r="C22" s="21"/>
      <c r="D22" s="17" t="s">
        <v>16</v>
      </c>
      <c r="E22" s="17"/>
      <c r="F22" s="13">
        <v>7.0000000000000007E-2</v>
      </c>
      <c r="G22" s="7">
        <f>+ROUND($G$19*F22,0)</f>
        <v>5863909</v>
      </c>
    </row>
    <row r="23" spans="1:7" ht="12.75" customHeight="1" x14ac:dyDescent="0.25">
      <c r="A23" s="21"/>
      <c r="B23" s="21"/>
      <c r="C23" s="21"/>
      <c r="D23" s="17" t="s">
        <v>17</v>
      </c>
      <c r="E23" s="17"/>
      <c r="F23" s="13">
        <v>0.19</v>
      </c>
      <c r="G23" s="7">
        <f>+ROUND($G$22*F23,0)</f>
        <v>1114143</v>
      </c>
    </row>
    <row r="24" spans="1:7" ht="12.75" customHeight="1" x14ac:dyDescent="0.25">
      <c r="A24" s="21"/>
      <c r="B24" s="21"/>
      <c r="C24" s="21"/>
      <c r="D24" s="18" t="s">
        <v>27</v>
      </c>
      <c r="E24" s="18"/>
      <c r="F24" s="18"/>
      <c r="G24" s="12">
        <f>SUM(G19:G23)</f>
        <v>103313706</v>
      </c>
    </row>
    <row r="25" spans="1:7" s="14" customFormat="1" x14ac:dyDescent="0.25">
      <c r="A25" s="19"/>
      <c r="B25" s="19"/>
      <c r="C25" s="19"/>
      <c r="D25" s="19"/>
      <c r="E25" s="19"/>
      <c r="F25" s="19"/>
      <c r="G25" s="15"/>
    </row>
    <row r="26" spans="1:7" s="14" customFormat="1" x14ac:dyDescent="0.25">
      <c r="F26" s="15"/>
      <c r="G26" s="15"/>
    </row>
  </sheetData>
  <mergeCells count="11">
    <mergeCell ref="A25:F25"/>
    <mergeCell ref="A1:B1"/>
    <mergeCell ref="A3:A12"/>
    <mergeCell ref="A13:A18"/>
    <mergeCell ref="A19:C24"/>
    <mergeCell ref="D19:F19"/>
    <mergeCell ref="D20:E20"/>
    <mergeCell ref="D21:E21"/>
    <mergeCell ref="D22:E22"/>
    <mergeCell ref="D23:E23"/>
    <mergeCell ref="D24:F2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FAD2A2A281FFB48B5FCFE209C528A04" ma:contentTypeVersion="11" ma:contentTypeDescription="Crear nuevo documento." ma:contentTypeScope="" ma:versionID="0132c793d2a4dfd861785fb9b472a05a">
  <xsd:schema xmlns:xsd="http://www.w3.org/2001/XMLSchema" xmlns:xs="http://www.w3.org/2001/XMLSchema" xmlns:p="http://schemas.microsoft.com/office/2006/metadata/properties" xmlns:ns2="54c01e55-864b-4d9e-b6f0-110d1950ae19" xmlns:ns3="45766cae-e45e-4c28-95eb-5f6b2b6725aa" targetNamespace="http://schemas.microsoft.com/office/2006/metadata/properties" ma:root="true" ma:fieldsID="24de7dcab333eff07fb493efd1c0f380" ns2:_="" ns3:_="">
    <xsd:import namespace="54c01e55-864b-4d9e-b6f0-110d1950ae19"/>
    <xsd:import namespace="45766cae-e45e-4c28-95eb-5f6b2b6725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c01e55-864b-4d9e-b6f0-110d1950ae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526ccb84-4f69-4999-8ced-c5814337f97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766cae-e45e-4c28-95eb-5f6b2b6725aa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3e46ef61-6c57-4626-98be-79983d4cad2d}" ma:internalName="TaxCatchAll" ma:showField="CatchAllData" ma:web="45766cae-e45e-4c28-95eb-5f6b2b6725a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5766cae-e45e-4c28-95eb-5f6b2b6725aa" xsi:nil="true"/>
    <lcf76f155ced4ddcb4097134ff3c332f xmlns="54c01e55-864b-4d9e-b6f0-110d1950ae1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E81D57E-9B08-455C-ABE4-3D8EE2E2A1F3}"/>
</file>

<file path=customXml/itemProps2.xml><?xml version="1.0" encoding="utf-8"?>
<ds:datastoreItem xmlns:ds="http://schemas.openxmlformats.org/officeDocument/2006/customXml" ds:itemID="{F63A3790-6F05-4C62-8C59-D15ACB4C084B}"/>
</file>

<file path=customXml/itemProps3.xml><?xml version="1.0" encoding="utf-8"?>
<ds:datastoreItem xmlns:ds="http://schemas.openxmlformats.org/officeDocument/2006/customXml" ds:itemID="{913B0903-E684-4C43-BF05-A2A4039029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dannyris osorio rubio</dc:creator>
  <cp:lastModifiedBy>Jaimes Box</cp:lastModifiedBy>
  <dcterms:created xsi:type="dcterms:W3CDTF">2025-07-29T15:28:42Z</dcterms:created>
  <dcterms:modified xsi:type="dcterms:W3CDTF">2025-07-29T21:43:33Z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2025-07-28T00:00:00Z</vt:filetime>
  </property>
  <property fmtid="{D5CDD505-2E9C-101B-9397-08002B2CF9AE}" pid="3" name="Creator">
    <vt:lpwstr>PDFium</vt:lpwstr>
  </property>
  <property fmtid="{D5CDD505-2E9C-101B-9397-08002B2CF9AE}" pid="4" name="Producer">
    <vt:lpwstr>PDFium</vt:lpwstr>
  </property>
  <property fmtid="{D5CDD505-2E9C-101B-9397-08002B2CF9AE}" pid="5" name="LastSaved">
    <vt:filetime>2025-07-28T00:00:00Z</vt:filetime>
  </property>
  <property fmtid="{D5CDD505-2E9C-101B-9397-08002B2CF9AE}" pid="6" name="ContentTypeId">
    <vt:lpwstr>0x010100AFAD2A2A281FFB48B5FCFE209C528A04</vt:lpwstr>
  </property>
</Properties>
</file>