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autoCompressPictures="0" defaultThemeVersion="124226"/>
  <mc:AlternateContent xmlns:mc="http://schemas.openxmlformats.org/markup-compatibility/2006">
    <mc:Choice Requires="x15">
      <x15ac:absPath xmlns:x15ac="http://schemas.microsoft.com/office/spreadsheetml/2010/11/ac" url="D:\00-FISCALIA 2025\0 CONVENIOS 2025\40 SPOA  TUNJA- CV-0045-2025\00 PUBLICAR\DOCUMENTOS DEL PROCESO\"/>
    </mc:Choice>
  </mc:AlternateContent>
  <xr:revisionPtr revIDLastSave="0" documentId="8_{44254764-6722-4ACB-92AF-A53D54B663BE}" xr6:coauthVersionLast="47" xr6:coauthVersionMax="47" xr10:uidLastSave="{00000000-0000-0000-0000-000000000000}"/>
  <bookViews>
    <workbookView xWindow="-120" yWindow="-120" windowWidth="29040" windowHeight="15720" xr2:uid="{00000000-000D-0000-FFFF-FFFF00000000}"/>
  </bookViews>
  <sheets>
    <sheet name="MATRIZ DE RIESGOS-S.P.O.A." sheetId="19" r:id="rId1"/>
    <sheet name="TABLAS DE VALORACIÓN" sheetId="18" r:id="rId2"/>
  </sheets>
  <externalReferences>
    <externalReference r:id="rId3"/>
  </externalReferences>
  <definedNames>
    <definedName name="_xlnm._FilterDatabase" localSheetId="0" hidden="1">'MATRIZ DE RIESGOS-S.P.O.A.'!$A$5:$AC$5</definedName>
    <definedName name="AFECTACION">[1]LISTAS!$AH$34:$AH$35</definedName>
    <definedName name="ASIGNACIÓN">'TABLAS DE VALORACIÓN'!$H$28:$H$29</definedName>
    <definedName name="CLASE">'TABLAS DE VALORACIÓN'!$C$28:$C$29</definedName>
    <definedName name="ETAPA" localSheetId="0">'TABLAS DE VALORACIÓN'!#REF!</definedName>
    <definedName name="ETAPA">'TABLAS DE VALORACIÓN'!#REF!</definedName>
    <definedName name="FUENTE">'TABLAS DE VALORACIÓN'!$D$28:$D$29</definedName>
    <definedName name="IMPACTO">'TABLAS DE VALORACIÓN'!$G$28:$G$32</definedName>
    <definedName name="PROBABILIDAD">'TABLAS DE VALORACIÓN'!$F$28:$F$32</definedName>
    <definedName name="TIPO" localSheetId="0">'TABLAS DE VALORACIÓN'!#REF!</definedName>
    <definedName name="TIPO">'TABLAS DE VALORACIÓN'!#REF!</definedName>
    <definedName name="_xlnm.Print_Titles" localSheetId="0">'MATRIZ DE RIESGOS-S.P.O.A.'!$A:$F,'MATRIZ DE RIESGOS-S.P.O.A.'!$2:$5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2" i="19" l="1"/>
  <c r="U12" i="19"/>
  <c r="V12" i="19"/>
  <c r="W12" i="19" s="1"/>
  <c r="S13" i="19"/>
  <c r="U13" i="19"/>
  <c r="V13" i="19"/>
  <c r="W13" i="19" s="1"/>
  <c r="S14" i="19"/>
  <c r="U14" i="19"/>
  <c r="V14" i="19"/>
  <c r="W14" i="19" s="1"/>
  <c r="S15" i="19"/>
  <c r="U15" i="19"/>
  <c r="V15" i="19"/>
  <c r="W15" i="19" s="1"/>
  <c r="M15" i="19"/>
  <c r="N15" i="19" s="1"/>
  <c r="L15" i="19"/>
  <c r="J15" i="19"/>
  <c r="M14" i="19"/>
  <c r="N14" i="19" s="1"/>
  <c r="L14" i="19"/>
  <c r="J14" i="19"/>
  <c r="M13" i="19"/>
  <c r="N13" i="19" s="1"/>
  <c r="L13" i="19"/>
  <c r="J13" i="19"/>
  <c r="M12" i="19"/>
  <c r="N12" i="19" s="1"/>
  <c r="L12" i="19"/>
  <c r="J12" i="19"/>
  <c r="S11" i="19"/>
  <c r="U11" i="19"/>
  <c r="V11" i="19"/>
  <c r="W11" i="19" s="1"/>
  <c r="J11" i="19"/>
  <c r="L11" i="19"/>
  <c r="M11" i="19"/>
  <c r="N11" i="19" s="1"/>
  <c r="S8" i="19" l="1"/>
  <c r="U8" i="19"/>
  <c r="V8" i="19"/>
  <c r="W8" i="19" s="1"/>
  <c r="M8" i="19"/>
  <c r="N8" i="19" s="1"/>
  <c r="L8" i="19"/>
  <c r="J8" i="19"/>
  <c r="V6" i="19" l="1"/>
  <c r="W6" i="19" s="1"/>
  <c r="V7" i="19"/>
  <c r="W7" i="19" s="1"/>
  <c r="V9" i="19"/>
  <c r="W9" i="19" s="1"/>
  <c r="V10" i="19"/>
  <c r="W10" i="19" s="1"/>
  <c r="U6" i="19"/>
  <c r="U7" i="19"/>
  <c r="U9" i="19"/>
  <c r="U10" i="19"/>
  <c r="S6" i="19"/>
  <c r="S7" i="19"/>
  <c r="S9" i="19"/>
  <c r="S10" i="19"/>
  <c r="M6" i="19"/>
  <c r="N6" i="19" s="1"/>
  <c r="M7" i="19"/>
  <c r="N7" i="19" s="1"/>
  <c r="M9" i="19"/>
  <c r="N9" i="19" s="1"/>
  <c r="M10" i="19"/>
  <c r="N10" i="19" s="1"/>
  <c r="L6" i="19"/>
  <c r="L7" i="19"/>
  <c r="L9" i="19"/>
  <c r="L10" i="19"/>
  <c r="J6" i="19"/>
  <c r="J7" i="19"/>
  <c r="J9" i="19"/>
  <c r="J10" i="19"/>
</calcChain>
</file>

<file path=xl/sharedStrings.xml><?xml version="1.0" encoding="utf-8"?>
<sst xmlns="http://schemas.openxmlformats.org/spreadsheetml/2006/main" count="322" uniqueCount="206">
  <si>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</si>
  <si>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</si>
  <si>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</si>
  <si>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</si>
  <si>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</si>
  <si>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</si>
  <si>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</si>
  <si>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</si>
  <si>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</si>
  <si>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</si>
  <si>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</si>
  <si>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</si>
  <si>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</si>
  <si>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</si>
  <si>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</si>
  <si>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</si>
  <si>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</si>
  <si>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</si>
  <si>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 xml:space="preserve">CLASE </t>
  </si>
  <si>
    <t xml:space="preserve">No. </t>
  </si>
  <si>
    <t>FUENTE</t>
  </si>
  <si>
    <t>Calif.  (1- 5)</t>
  </si>
  <si>
    <t>VALORACION - CATEGORIA</t>
  </si>
  <si>
    <t>IMPACTO DESPUES DEL TRATAMIENTO</t>
  </si>
  <si>
    <t>Afecta la ejecución del contrato?</t>
  </si>
  <si>
    <t>Fecha estimada inicio tratamiento</t>
  </si>
  <si>
    <t>Fecha estimada terminación tratamiento</t>
  </si>
  <si>
    <t>Externo</t>
  </si>
  <si>
    <t>Ejecución</t>
  </si>
  <si>
    <t>General</t>
  </si>
  <si>
    <t>Contratación</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</si>
  <si>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</si>
  <si>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</si>
  <si>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</si>
  <si>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</si>
  <si>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</si>
  <si>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</si>
  <si>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</si>
  <si>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</si>
  <si>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</si>
  <si>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</si>
  <si>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</si>
  <si>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</si>
  <si>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</si>
  <si>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</si>
  <si>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</si>
  <si>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</si>
  <si>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</si>
  <si>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</si>
  <si>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</si>
  <si>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</si>
  <si>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</si>
  <si>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</si>
  <si>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</si>
  <si>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</si>
  <si>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</si>
  <si>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</si>
  <si>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</si>
  <si>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</si>
  <si>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</si>
  <si>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</si>
  <si>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</si>
  <si>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</si>
  <si>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</si>
  <si>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</si>
  <si>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</si>
  <si>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</si>
  <si>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</si>
  <si>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</si>
  <si>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</si>
  <si>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</si>
  <si>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</si>
  <si>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</si>
  <si>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</si>
  <si>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</si>
  <si>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</si>
  <si>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</si>
  <si>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</si>
  <si>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</si>
  <si>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</si>
  <si>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</si>
  <si>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</si>
  <si>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</si>
  <si>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</si>
  <si>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</si>
  <si>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</si>
  <si>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</si>
  <si>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</si>
  <si>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</si>
  <si>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</si>
  <si>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</si>
  <si>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</si>
  <si>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</si>
  <si>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</si>
  <si>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</si>
  <si>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</si>
  <si>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</si>
  <si>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</si>
  <si>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</si>
  <si>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</si>
  <si>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</si>
  <si>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</si>
  <si>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</si>
  <si>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</si>
  <si>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</si>
  <si>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</si>
  <si>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</si>
  <si>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</si>
  <si>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</si>
  <si>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</si>
  <si>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</si>
  <si>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</si>
  <si>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</si>
  <si>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</si>
  <si>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</si>
  <si>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</si>
  <si>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</si>
  <si>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</si>
  <si>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</si>
  <si>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</si>
  <si>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</si>
  <si>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</si>
  <si>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</si>
  <si>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</si>
  <si>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</si>
  <si>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</si>
  <si>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</si>
  <si>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</si>
  <si>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</si>
  <si>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</si>
  <si>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</si>
  <si>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Mensual</t>
  </si>
  <si>
    <t>ETAPA</t>
  </si>
  <si>
    <t>Nivel de Probab.</t>
  </si>
  <si>
    <t>Nivel  de Probab.</t>
  </si>
  <si>
    <t>Nivel  Impacto</t>
  </si>
  <si>
    <t>Calif.</t>
  </si>
  <si>
    <t>Operacional</t>
  </si>
  <si>
    <t>Especifico</t>
  </si>
  <si>
    <t>Elaboro: Fernán Javier Gutiérrez V.</t>
  </si>
  <si>
    <t>Ejecucion</t>
  </si>
  <si>
    <t xml:space="preserve">Durante el término de ejecución del convenio 
</t>
  </si>
  <si>
    <t>Firma del convenio</t>
  </si>
  <si>
    <t>Fuente: Agencia Nacional para la Contratación Pública – Colombia Compra Eficiente, http://www.colombiacompra.gov.co/es/manuales-y-documentos-tipo, disponible en internet.</t>
  </si>
  <si>
    <t>Improbable (puede ocurrir ocasionalmente)</t>
  </si>
  <si>
    <t>Trimestral</t>
  </si>
  <si>
    <t>Tecnológico</t>
  </si>
  <si>
    <t>Inicio de actividades</t>
  </si>
  <si>
    <t>Bimensual</t>
  </si>
  <si>
    <t>Semestral</t>
  </si>
  <si>
    <t>Entidad %</t>
  </si>
  <si>
    <t>Contratista %</t>
  </si>
  <si>
    <t>Regulatorio</t>
  </si>
  <si>
    <t>No suscripción o retraso en la firma del convenio interdaministrativo entre la Fiscalía y el Municipio de Tunja</t>
  </si>
  <si>
    <t>Usuarios externos SPOA asignados sin perfil adecuado o sin capacitación requerida</t>
  </si>
  <si>
    <t>Falta de supervisión continua y seguimiento a Agentes de Tránsito asignados al convenio</t>
  </si>
  <si>
    <t>Fallas en la seguridad informática y manejo indebido de información en el sistema SPOA</t>
  </si>
  <si>
    <t>No actualización oportuna de usuarios activos y cambios en personal asignado al convenio</t>
  </si>
  <si>
    <t>Incumplimiento de confidencialidad y protección de datos según Ley 1581 de 2012 y Ley 1712</t>
  </si>
  <si>
    <t>Vulneración derechos de habeas data, sanciones legales y pérdida de confianza institucional</t>
  </si>
  <si>
    <t>Usuarios activos incorrectos, riesgo de accesos indebidos, incumplimiento protocolos</t>
  </si>
  <si>
    <t>Pérdida o filtración de datos confidenciales, vulneración de derechos y daños reputacionales</t>
  </si>
  <si>
    <t>Impide asignación de usuarios externos SPOA, retrasando actividades misionales y actos urgentes</t>
  </si>
  <si>
    <t>Uso indebido de plataforma, riesgos de errores en registro, afectación en investigación penal y seguridad de datos</t>
  </si>
  <si>
    <t>Posible incumplimiento de funciones, riesgos legales y administrativos, pérdida confianza  Institucional</t>
  </si>
  <si>
    <t>Seguimiento anticipado, coordinación entre las partes para agilizar firmas, comité técnico de supervisión</t>
  </si>
  <si>
    <t>Revisión estricta de solicitudes, capacitación obligatoria certificada, seguimiento y auditoría de usuarios asignados</t>
  </si>
  <si>
    <t>Designación clara de supervisores, reuniones de seguimiento bimensuales, informes periódicos obligatorios</t>
  </si>
  <si>
    <t>Implementación de medidas de seguridad informática, capacitaciones en manejo de datos, auditorías de seguridad y controles avanzados</t>
  </si>
  <si>
    <t>Establecimiento de protocolo claro de actualización, comunicación inmediata de cambios, supervisión activa por el Comité Técnico</t>
  </si>
  <si>
    <t>Formación en manejo de datos personales, protocolos de confidencialidad, supervisión y sanciones ante incumplimientos</t>
  </si>
  <si>
    <t>Supervisor del Convenio</t>
  </si>
  <si>
    <t xml:space="preserve">Jefe de Seguridad informática FGN </t>
  </si>
  <si>
    <t>Jefe de Seguridad informática FGN</t>
  </si>
  <si>
    <t>Oficial de Protección de Datos</t>
  </si>
  <si>
    <t xml:space="preserve"> Firma del convenio</t>
  </si>
  <si>
    <t>Antes de inicio</t>
  </si>
  <si>
    <t xml:space="preserve">Firma del Convenio
</t>
  </si>
  <si>
    <t>Reportes en reuniones de seguimiento</t>
  </si>
  <si>
    <t>Auditorías trimestrales, revisión de usuarios activos</t>
  </si>
  <si>
    <t>Informes de avance en reuniones de seguimiento</t>
  </si>
  <si>
    <t>Auditorías de seguridad, reportes de incidentes</t>
  </si>
  <si>
    <t xml:space="preserve">Reportes mensuales seguimiento de cambios </t>
  </si>
  <si>
    <t>Auditorías internas, revisión de logs, reuniones Comité Técnico y reportes del oficial de protección de datos</t>
  </si>
  <si>
    <t>Uso compartido o indebido de usuarios SPOA por terceros no autorizados (pasantes, contratistas, judicantes, etc.).</t>
  </si>
  <si>
    <t>Vulneración de datos, suplantación de identidad, acceso no autorizado, responsabilidades penales y disciplinarias.</t>
  </si>
  <si>
    <t>Retraso en la capacitación de los agentes de tránsito asignados al convenio.</t>
  </si>
  <si>
    <t>Demora en el acceso al sistema, ejecución inadecuada de actos urgentes, errores en el registro.</t>
  </si>
  <si>
    <t>Incumplimiento en la entrega oportuna de informes por parte del Municipio al Supervisor del convenio.</t>
  </si>
  <si>
    <t>Falta de control y seguimiento, posibles incumplimientos contractuales, pérdida de trazabilidad.</t>
  </si>
  <si>
    <t>No atención oportuna a recomendaciones del Supervisor del convenio.</t>
  </si>
  <si>
    <t>Persistencia de errores, escalamiento de fallas, incumplimiento contractual.</t>
  </si>
  <si>
    <t>Cronograma de capacitaciones, certificación obligatoria, coordinación entre supervisores, lista de asistencia.</t>
  </si>
  <si>
    <t>Supervisor del Convenio / Jefe de Seguridad Informática FGN</t>
  </si>
  <si>
    <t>Revisión de certificaciones, reportes de capacitación</t>
  </si>
  <si>
    <t xml:space="preserve"> Trimestral</t>
  </si>
  <si>
    <t>Auditorías de acceso, revisiones de logs</t>
  </si>
  <si>
    <r>
      <t>MATRIZ PARA LA TIPIFICACIÓN, ESTIMACIÓN Y ASIGNACIÓN DE RIESGOS PREVISIBLES</t>
    </r>
    <r>
      <rPr>
        <sz val="12"/>
        <rFont val="Arial"/>
        <family val="2"/>
      </rPr>
      <t xml:space="preserve"> </t>
    </r>
    <r>
      <rPr>
        <b/>
        <sz val="12"/>
        <rFont val="Arial"/>
        <family val="2"/>
      </rPr>
      <t xml:space="preserve">PARA                                                                                                                                                                                                                                                                                                                                                                                                                                                           </t>
    </r>
    <r>
      <rPr>
        <sz val="12"/>
        <rFont val="Arial"/>
        <family val="2"/>
      </rPr>
      <t>"</t>
    </r>
    <r>
      <rPr>
        <i/>
        <sz val="12"/>
        <rFont val="Arial"/>
        <family val="2"/>
      </rPr>
      <t xml:space="preserve">AUNAR ESFUERZOS INSTITUCIONALES Y TECNOLÓGICOS PARA QUE LA FISCALÍA GENERAL DE LA NACIÓN PERMITA AL MUNICIPIO DE TUNJA EL ACCESO AL SISTEMA DE INFORMACIÓN DEL SISTEMA PENAL ORAL ACUSATORIO (SPOA), COMO USUARIO EXTERNO, FACILITANDO DE ESTA MANERA LA GESTIÓN DE LAS AUTORIDADES DE TRÁNSITO, EN LAS ACTUACIONES, TRÁMITES Y PROCESOS PENALES EN EL ÁMBITO DE SUS FUNCIONES CONSTITUCIONALES Y LEGALES."                                                                                            </t>
    </r>
    <r>
      <rPr>
        <sz val="12"/>
        <rFont val="Arial"/>
        <family val="2"/>
      </rPr>
      <t xml:space="preserve">                                                                                                                                                                                                                                                                                                                                                                                                                                                                       </t>
    </r>
  </si>
  <si>
    <t>Bogota D.C., 05 de agosto de 2025</t>
  </si>
  <si>
    <t>Técnico  II - Gestión Contractual</t>
  </si>
  <si>
    <t>Supervisor del Convenio / Oficial de Protección de Datos</t>
  </si>
  <si>
    <t>Verificación en actas de seguimiento</t>
  </si>
  <si>
    <t>Verificación en cada comité, acuse de recibido de informes</t>
  </si>
  <si>
    <t>Establecer procedimiento de atención a observaciones, trazabilidad de recomendaciones, reuniones de seguimiento.</t>
  </si>
  <si>
    <t>Cronograma de entregas, alertas internas, requerimientos formales por escrito, seguimiento del comité técnico.</t>
  </si>
  <si>
    <t>Protocolos estrictos sobre intransferibilidad, controles de acceso, sanciones disciplinarias, revisión de logs.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</si>
</sst>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sz val="11"/>
      <color theme="0"/>
      <name val="Calibri"/>
      <family val="2"/>
      <scheme val="minor"/>
    </font>
    <font>
      <sz val="8"/>
      <name val="Arial"/>
      <family val="2"/>
    </font>
    <font>
      <sz val="8"/>
      <color theme="1"/>
      <name val="Arial"/>
      <family val="2"/>
    </font>
    <font>
      <sz val="8"/>
      <name val="Calibri"/>
      <family val="2"/>
      <scheme val="minor"/>
    </font>
    <font>
      <b/>
      <sz val="8"/>
      <name val="Calibri"/>
      <family val="2"/>
      <scheme val="minor"/>
    </font>
    <font>
      <b/>
      <i/>
      <sz val="10"/>
      <color rgb="FF000000"/>
      <name val="Calibri"/>
      <family val="2"/>
      <scheme val="minor"/>
    </font>
    <font>
      <b/>
      <sz val="10"/>
      <name val="Arial"/>
      <family val="2"/>
    </font>
    <font>
      <b/>
      <sz val="8"/>
      <color rgb="FFFF0000"/>
      <name val="Arial"/>
      <family val="2"/>
    </font>
    <font>
      <b/>
      <sz val="8"/>
      <name val="Arial"/>
      <family val="2"/>
    </font>
    <font>
      <b/>
      <sz val="9"/>
      <name val="Arial"/>
      <family val="2"/>
    </font>
    <font>
      <sz val="8"/>
      <color rgb="FF000000"/>
      <name val="Arial"/>
      <family val="2"/>
    </font>
    <font>
      <sz val="8"/>
      <color indexed="8"/>
      <name val="Arial"/>
      <family val="2"/>
    </font>
    <font>
      <sz val="9"/>
      <name val="Arial"/>
      <family val="2"/>
    </font>
    <font>
      <b/>
      <sz val="12"/>
      <name val="Arial"/>
      <family val="2"/>
    </font>
    <font>
      <sz val="12"/>
      <name val="Arial"/>
      <family val="2"/>
    </font>
    <font>
      <i/>
      <sz val="12"/>
      <name val="Arial"/>
      <family val="2"/>
    </font>
  </fonts>
  <fills count="14">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4" tint="0.59999389629810485"/>
        <bgColor indexed="64"/>
      </patternFill>
    </fill>
    <fill>
      <patternFill patternType="solid">
        <fgColor theme="4" tint="0.79998168889431442"/>
        <bgColor indexed="64"/>
      </patternFill>
    </fill>
  </fills>
  <borders count="62">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thin">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auto="1"/>
      </right>
      <top style="medium">
        <color indexed="64"/>
      </top>
      <bottom/>
      <diagonal/>
    </border>
    <border>
      <left style="medium">
        <color indexed="64"/>
      </left>
      <right/>
      <top style="thin">
        <color auto="1"/>
      </top>
      <bottom/>
      <diagonal/>
    </border>
    <border>
      <left style="thin">
        <color indexed="64"/>
      </left>
      <right style="medium">
        <color indexed="64"/>
      </right>
      <top style="thin">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43" fontId="1" fillId="0" borderId="0" applyFont="0" applyFill="0" applyBorder="0" applyAlignment="0" applyProtection="0"/>
  </cellStyleXfs>
  <cellXfs count="201">
    <xf numFmtId="0" fontId="0" fillId="0" borderId="0" xfId="0"/>
    <xf numFmtId="0" fontId="3" fillId="0" borderId="0" xfId="0" applyFont="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justify" vertical="center"/>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0" borderId="0" xfId="0" applyFont="1" applyAlignment="1">
      <alignment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1" xfId="0" applyFont="1" applyFill="1" applyBorder="1" applyAlignment="1">
      <alignment horizontal="center" vertical="center"/>
    </xf>
    <xf numFmtId="0" fontId="4" fillId="6" borderId="25" xfId="0" applyFont="1" applyFill="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6" borderId="16" xfId="0" applyFont="1" applyFill="1" applyBorder="1" applyAlignment="1">
      <alignment horizontal="center" vertical="center" wrapText="1"/>
    </xf>
    <xf numFmtId="0" fontId="4" fillId="0" borderId="26" xfId="0" applyFont="1" applyBorder="1" applyAlignment="1">
      <alignment horizontal="center" vertical="center"/>
    </xf>
    <xf numFmtId="0" fontId="4" fillId="0" borderId="26" xfId="0" applyFont="1" applyBorder="1" applyAlignment="1">
      <alignment vertical="center" wrapText="1"/>
    </xf>
    <xf numFmtId="0" fontId="4" fillId="0" borderId="26" xfId="0" applyFont="1" applyBorder="1" applyAlignment="1">
      <alignment horizontal="left" vertical="center" wrapText="1"/>
    </xf>
    <xf numFmtId="0" fontId="4" fillId="0" borderId="27" xfId="0" applyFont="1" applyBorder="1" applyAlignment="1">
      <alignment horizontal="left" vertical="center" wrapText="1"/>
    </xf>
    <xf numFmtId="0" fontId="4" fillId="0" borderId="18" xfId="0" applyFont="1" applyBorder="1" applyAlignment="1">
      <alignment horizontal="center" vertical="center" wrapText="1"/>
    </xf>
    <xf numFmtId="0" fontId="4" fillId="7" borderId="18" xfId="0" applyFont="1" applyFill="1" applyBorder="1" applyAlignment="1">
      <alignment horizontal="center" vertical="center"/>
    </xf>
    <xf numFmtId="0" fontId="4" fillId="0" borderId="19" xfId="0" applyFont="1" applyBorder="1" applyAlignment="1">
      <alignment horizontal="center" vertical="center"/>
    </xf>
    <xf numFmtId="0" fontId="4" fillId="0" borderId="28"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justify" vertical="center"/>
    </xf>
    <xf numFmtId="0" fontId="4" fillId="9" borderId="18" xfId="0" applyFont="1" applyFill="1" applyBorder="1" applyAlignment="1">
      <alignment horizontal="center" vertical="center"/>
    </xf>
    <xf numFmtId="0" fontId="4" fillId="8" borderId="18" xfId="0" applyFont="1" applyFill="1" applyBorder="1" applyAlignment="1">
      <alignment horizontal="center" vertical="center"/>
    </xf>
    <xf numFmtId="0" fontId="4" fillId="9" borderId="19" xfId="0" applyFont="1" applyFill="1" applyBorder="1" applyAlignment="1">
      <alignment horizontal="center" vertical="center"/>
    </xf>
    <xf numFmtId="0" fontId="4" fillId="8" borderId="19" xfId="0" applyFont="1" applyFill="1" applyBorder="1" applyAlignment="1">
      <alignment horizontal="center" vertical="center"/>
    </xf>
    <xf numFmtId="0" fontId="4" fillId="8" borderId="28" xfId="0" applyFont="1" applyFill="1" applyBorder="1" applyAlignment="1">
      <alignment horizontal="center" vertical="center"/>
    </xf>
    <xf numFmtId="0" fontId="4" fillId="6" borderId="25" xfId="0"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5" fillId="0" borderId="0" xfId="0" applyFont="1" applyAlignment="1">
      <alignment horizontal="justify" vertical="center"/>
    </xf>
    <xf numFmtId="0" fontId="5" fillId="3" borderId="0" xfId="0" applyFont="1" applyFill="1" applyAlignment="1">
      <alignment vertical="center"/>
    </xf>
    <xf numFmtId="0" fontId="5" fillId="3" borderId="0" xfId="0" applyFont="1" applyFill="1" applyAlignment="1">
      <alignment vertical="center" wrapText="1"/>
    </xf>
    <xf numFmtId="0" fontId="6" fillId="0" borderId="0" xfId="0" applyFont="1" applyAlignment="1">
      <alignment horizontal="center" vertical="center"/>
    </xf>
    <xf numFmtId="0" fontId="12" fillId="0" borderId="1" xfId="0" applyFont="1" applyBorder="1" applyAlignment="1">
      <alignment horizontal="center" vertical="center" textRotation="90" wrapText="1"/>
    </xf>
    <xf numFmtId="0" fontId="12" fillId="0" borderId="1" xfId="0" applyFont="1" applyBorder="1" applyAlignment="1">
      <alignment horizontal="justify" vertical="center" wrapText="1"/>
    </xf>
    <xf numFmtId="0" fontId="12" fillId="0" borderId="26" xfId="0" applyFont="1" applyBorder="1" applyAlignment="1">
      <alignment horizontal="justify" vertical="center" wrapText="1"/>
    </xf>
    <xf numFmtId="0" fontId="13" fillId="0" borderId="26" xfId="0" applyFont="1" applyBorder="1" applyAlignment="1">
      <alignment horizontal="center" vertical="center" wrapText="1"/>
    </xf>
    <xf numFmtId="0" fontId="12" fillId="0" borderId="18" xfId="0" applyFont="1" applyBorder="1" applyAlignment="1">
      <alignment horizontal="justify" vertical="center" wrapText="1"/>
    </xf>
    <xf numFmtId="0" fontId="12" fillId="0" borderId="16" xfId="0" applyFont="1" applyBorder="1" applyAlignment="1">
      <alignment horizontal="center" vertical="center" textRotation="90" wrapText="1"/>
    </xf>
    <xf numFmtId="0" fontId="12" fillId="0" borderId="16" xfId="0" applyFont="1" applyBorder="1" applyAlignment="1">
      <alignment horizontal="justify" vertical="center" wrapText="1"/>
    </xf>
    <xf numFmtId="0" fontId="12" fillId="0" borderId="17" xfId="0" applyFont="1" applyBorder="1" applyAlignment="1">
      <alignment horizontal="justify" vertical="center" wrapText="1"/>
    </xf>
    <xf numFmtId="0" fontId="12" fillId="0" borderId="19" xfId="0" applyFont="1" applyBorder="1" applyAlignment="1">
      <alignment horizontal="center" vertical="center" textRotation="90" wrapText="1"/>
    </xf>
    <xf numFmtId="0" fontId="12" fillId="0" borderId="19"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7" xfId="0" applyFont="1" applyBorder="1" applyAlignment="1">
      <alignment horizontal="center" vertical="center" wrapText="1"/>
    </xf>
    <xf numFmtId="0" fontId="12" fillId="0" borderId="25" xfId="0" applyFont="1" applyBorder="1" applyAlignment="1">
      <alignment horizontal="justify" vertical="center" wrapText="1"/>
    </xf>
    <xf numFmtId="0" fontId="12" fillId="0" borderId="27" xfId="0" applyFont="1" applyBorder="1" applyAlignment="1">
      <alignment horizontal="justify" vertical="center" wrapText="1"/>
    </xf>
    <xf numFmtId="0" fontId="14" fillId="13" borderId="54" xfId="0" applyFont="1" applyFill="1" applyBorder="1" applyAlignment="1">
      <alignment horizontal="center" vertical="center" textRotation="90"/>
    </xf>
    <xf numFmtId="0" fontId="14" fillId="13" borderId="13" xfId="0" applyFont="1" applyFill="1" applyBorder="1" applyAlignment="1">
      <alignment horizontal="center" vertical="center" textRotation="90"/>
    </xf>
    <xf numFmtId="0" fontId="14" fillId="13" borderId="55" xfId="0" applyFont="1" applyFill="1" applyBorder="1" applyAlignment="1">
      <alignment horizontal="center" vertical="center" textRotation="90"/>
    </xf>
    <xf numFmtId="0" fontId="14" fillId="13" borderId="56" xfId="0" applyFont="1" applyFill="1" applyBorder="1" applyAlignment="1">
      <alignment horizontal="center" vertical="center" textRotation="90"/>
    </xf>
    <xf numFmtId="0" fontId="14" fillId="13" borderId="57" xfId="0" applyFont="1" applyFill="1" applyBorder="1" applyAlignment="1">
      <alignment horizontal="center" vertical="center" textRotation="90"/>
    </xf>
    <xf numFmtId="0" fontId="14" fillId="13" borderId="54" xfId="0" applyFont="1" applyFill="1" applyBorder="1" applyAlignment="1">
      <alignment horizontal="left" vertical="center" wrapText="1"/>
    </xf>
    <xf numFmtId="0" fontId="14" fillId="0" borderId="0" xfId="0" applyFont="1" applyAlignment="1">
      <alignment vertical="center"/>
    </xf>
    <xf numFmtId="0" fontId="14" fillId="0" borderId="0" xfId="0" applyFont="1" applyAlignment="1">
      <alignment horizontal="center" vertical="center" wrapText="1"/>
    </xf>
    <xf numFmtId="0" fontId="11" fillId="0" borderId="0" xfId="0" applyFont="1" applyAlignment="1">
      <alignment vertical="center"/>
    </xf>
    <xf numFmtId="0" fontId="12" fillId="0" borderId="1" xfId="0" applyFont="1" applyBorder="1" applyAlignment="1">
      <alignment horizontal="left" vertical="center" wrapText="1"/>
    </xf>
    <xf numFmtId="0" fontId="14" fillId="13" borderId="15" xfId="0" applyFont="1" applyFill="1" applyBorder="1" applyAlignment="1">
      <alignment horizontal="center" vertical="center" textRotation="90"/>
    </xf>
    <xf numFmtId="9" fontId="3" fillId="3" borderId="17" xfId="3" applyNumberFormat="1" applyFont="1" applyFill="1" applyBorder="1" applyAlignment="1">
      <alignment horizontal="center" vertical="center" textRotation="90" wrapText="1"/>
    </xf>
    <xf numFmtId="9" fontId="3" fillId="3" borderId="18" xfId="3" applyNumberFormat="1" applyFont="1" applyFill="1" applyBorder="1" applyAlignment="1">
      <alignment horizontal="center" vertical="center" textRotation="90" wrapText="1"/>
    </xf>
    <xf numFmtId="9" fontId="3" fillId="3" borderId="28" xfId="3" applyNumberFormat="1" applyFont="1" applyFill="1" applyBorder="1" applyAlignment="1">
      <alignment horizontal="center" vertical="center" textRotation="90" wrapText="1"/>
    </xf>
    <xf numFmtId="165" fontId="10" fillId="2" borderId="25" xfId="2" applyNumberFormat="1" applyFont="1" applyFill="1" applyBorder="1" applyAlignment="1">
      <alignment horizontal="center" vertical="center" wrapText="1"/>
    </xf>
    <xf numFmtId="9" fontId="3" fillId="3" borderId="17" xfId="1" applyFont="1" applyFill="1" applyBorder="1" applyAlignment="1">
      <alignment horizontal="center" vertical="center" textRotation="90" wrapText="1"/>
    </xf>
    <xf numFmtId="165" fontId="10" fillId="2" borderId="26" xfId="2" applyNumberFormat="1" applyFont="1" applyFill="1" applyBorder="1" applyAlignment="1">
      <alignment horizontal="center" vertical="center" wrapText="1"/>
    </xf>
    <xf numFmtId="9" fontId="3" fillId="3" borderId="18" xfId="1" applyFont="1" applyFill="1" applyBorder="1" applyAlignment="1">
      <alignment horizontal="center" vertical="center" textRotation="90" wrapText="1"/>
    </xf>
    <xf numFmtId="165" fontId="10" fillId="2" borderId="27" xfId="2" applyNumberFormat="1" applyFont="1" applyFill="1" applyBorder="1" applyAlignment="1">
      <alignment horizontal="center" vertical="center" wrapText="1"/>
    </xf>
    <xf numFmtId="9" fontId="3" fillId="3" borderId="28" xfId="1" applyFont="1" applyFill="1" applyBorder="1" applyAlignment="1">
      <alignment horizontal="center" vertical="center" textRotation="90" wrapText="1"/>
    </xf>
    <xf numFmtId="0" fontId="12" fillId="0" borderId="25" xfId="0" applyFont="1" applyBorder="1" applyAlignment="1">
      <alignment horizontal="center" vertical="center" textRotation="90" wrapText="1"/>
    </xf>
    <xf numFmtId="0" fontId="12" fillId="0" borderId="17" xfId="0" applyFont="1" applyBorder="1" applyAlignment="1">
      <alignment horizontal="center" vertical="center" textRotation="90" wrapText="1"/>
    </xf>
    <xf numFmtId="0" fontId="12" fillId="0" borderId="26" xfId="0" applyFont="1" applyBorder="1" applyAlignment="1">
      <alignment horizontal="center" vertical="center" textRotation="90" wrapText="1"/>
    </xf>
    <xf numFmtId="0" fontId="12" fillId="0" borderId="18" xfId="0" applyFont="1" applyBorder="1" applyAlignment="1">
      <alignment horizontal="center" vertical="center" textRotation="90" wrapText="1"/>
    </xf>
    <xf numFmtId="0" fontId="12" fillId="0" borderId="27" xfId="0" applyFont="1" applyBorder="1" applyAlignment="1">
      <alignment horizontal="center" vertical="center" textRotation="90" wrapText="1"/>
    </xf>
    <xf numFmtId="0" fontId="12" fillId="0" borderId="28" xfId="0" applyFont="1" applyBorder="1" applyAlignment="1">
      <alignment horizontal="center" vertical="center" textRotation="90" wrapText="1"/>
    </xf>
    <xf numFmtId="0" fontId="10" fillId="3" borderId="51" xfId="0" applyFont="1" applyFill="1" applyBorder="1" applyAlignment="1">
      <alignment horizontal="center" vertical="center" wrapText="1"/>
    </xf>
    <xf numFmtId="0" fontId="10" fillId="3" borderId="60" xfId="0" applyFont="1" applyFill="1" applyBorder="1" applyAlignment="1">
      <alignment horizontal="center" vertical="center" wrapText="1"/>
    </xf>
    <xf numFmtId="0" fontId="10" fillId="3" borderId="61" xfId="0" applyFont="1" applyFill="1" applyBorder="1" applyAlignment="1">
      <alignment horizontal="center" vertical="center" wrapText="1"/>
    </xf>
    <xf numFmtId="9" fontId="3" fillId="3" borderId="25" xfId="0" applyNumberFormat="1" applyFont="1" applyFill="1" applyBorder="1" applyAlignment="1">
      <alignment horizontal="center" vertical="center"/>
    </xf>
    <xf numFmtId="9" fontId="3" fillId="3" borderId="17" xfId="0" applyNumberFormat="1" applyFont="1" applyFill="1" applyBorder="1" applyAlignment="1">
      <alignment horizontal="center" vertical="center"/>
    </xf>
    <xf numFmtId="9" fontId="3" fillId="3" borderId="26" xfId="0" applyNumberFormat="1" applyFont="1" applyFill="1" applyBorder="1" applyAlignment="1">
      <alignment horizontal="center" vertical="center"/>
    </xf>
    <xf numFmtId="9" fontId="3" fillId="3" borderId="18" xfId="0" applyNumberFormat="1" applyFont="1" applyFill="1" applyBorder="1" applyAlignment="1">
      <alignment horizontal="center" vertical="center"/>
    </xf>
    <xf numFmtId="9" fontId="3" fillId="3" borderId="27" xfId="0" applyNumberFormat="1" applyFont="1" applyFill="1" applyBorder="1" applyAlignment="1">
      <alignment horizontal="center" vertical="center"/>
    </xf>
    <xf numFmtId="9" fontId="3" fillId="3" borderId="28" xfId="0" applyNumberFormat="1" applyFont="1" applyFill="1" applyBorder="1" applyAlignment="1">
      <alignment horizontal="center" vertical="center"/>
    </xf>
    <xf numFmtId="0" fontId="12" fillId="0" borderId="51" xfId="0" applyFont="1" applyBorder="1" applyAlignment="1">
      <alignment horizontal="justify" vertical="center" wrapText="1"/>
    </xf>
    <xf numFmtId="0" fontId="12" fillId="0" borderId="60" xfId="0" applyFont="1" applyBorder="1" applyAlignment="1">
      <alignment horizontal="justify" vertical="center" wrapText="1"/>
    </xf>
    <xf numFmtId="0" fontId="12" fillId="0" borderId="61" xfId="0" applyFont="1" applyBorder="1" applyAlignment="1">
      <alignment horizontal="justify" vertical="center" wrapText="1"/>
    </xf>
    <xf numFmtId="9" fontId="3" fillId="2" borderId="17" xfId="1" applyFont="1" applyFill="1" applyBorder="1" applyAlignment="1">
      <alignment horizontal="center" vertical="center" textRotation="90" wrapText="1"/>
    </xf>
    <xf numFmtId="9" fontId="3" fillId="2" borderId="18" xfId="1" applyFont="1" applyFill="1" applyBorder="1" applyAlignment="1">
      <alignment horizontal="center" vertical="center" textRotation="90" wrapText="1"/>
    </xf>
    <xf numFmtId="9" fontId="3" fillId="2" borderId="28" xfId="1" applyFont="1" applyFill="1" applyBorder="1" applyAlignment="1">
      <alignment horizontal="center" vertical="center" textRotation="90" wrapText="1"/>
    </xf>
    <xf numFmtId="0" fontId="15" fillId="12" borderId="50" xfId="0" applyFont="1" applyFill="1" applyBorder="1" applyAlignment="1">
      <alignment horizontal="center" vertical="center" wrapText="1"/>
    </xf>
    <xf numFmtId="0" fontId="8" fillId="12" borderId="20"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11" fillId="12" borderId="22" xfId="0" applyFont="1" applyFill="1" applyBorder="1" applyAlignment="1">
      <alignment horizontal="center" vertical="center"/>
    </xf>
    <xf numFmtId="0" fontId="11" fillId="12" borderId="23" xfId="0" applyFont="1" applyFill="1" applyBorder="1" applyAlignment="1">
      <alignment horizontal="center" vertical="center"/>
    </xf>
    <xf numFmtId="0" fontId="11" fillId="12" borderId="14" xfId="0" applyFont="1" applyFill="1" applyBorder="1" applyAlignment="1">
      <alignment horizontal="center" vertical="center"/>
    </xf>
    <xf numFmtId="0" fontId="11" fillId="12" borderId="24" xfId="0" applyFont="1" applyFill="1" applyBorder="1" applyAlignment="1">
      <alignment horizontal="center" vertical="center"/>
    </xf>
    <xf numFmtId="0" fontId="11" fillId="12" borderId="22" xfId="0" applyFont="1" applyFill="1" applyBorder="1" applyAlignment="1">
      <alignment horizontal="center" vertical="center" wrapText="1"/>
    </xf>
    <xf numFmtId="0" fontId="11" fillId="12" borderId="23" xfId="0" applyFont="1" applyFill="1" applyBorder="1" applyAlignment="1">
      <alignment horizontal="center" vertical="center" wrapText="1"/>
    </xf>
    <xf numFmtId="0" fontId="11" fillId="12" borderId="24" xfId="0" applyFont="1" applyFill="1" applyBorder="1" applyAlignment="1">
      <alignment horizontal="center" vertical="center" wrapText="1"/>
    </xf>
    <xf numFmtId="0" fontId="11" fillId="13" borderId="43" xfId="0" applyFont="1" applyFill="1" applyBorder="1" applyAlignment="1">
      <alignment horizontal="center" vertical="center" wrapText="1"/>
    </xf>
    <xf numFmtId="0" fontId="11" fillId="13" borderId="44" xfId="0" applyFont="1" applyFill="1" applyBorder="1" applyAlignment="1">
      <alignment horizontal="center" vertical="center" wrapText="1"/>
    </xf>
    <xf numFmtId="0" fontId="11" fillId="13" borderId="45" xfId="0" applyFont="1" applyFill="1" applyBorder="1" applyAlignment="1">
      <alignment horizontal="center" vertical="center" wrapText="1"/>
    </xf>
    <xf numFmtId="0" fontId="11" fillId="13" borderId="17" xfId="0" applyFont="1" applyFill="1" applyBorder="1" applyAlignment="1">
      <alignment horizontal="center" vertical="center"/>
    </xf>
    <xf numFmtId="0" fontId="11" fillId="13" borderId="59" xfId="0" applyFont="1" applyFill="1" applyBorder="1" applyAlignment="1">
      <alignment horizontal="center" vertical="center"/>
    </xf>
    <xf numFmtId="0" fontId="11" fillId="13" borderId="52" xfId="0" applyFont="1" applyFill="1" applyBorder="1" applyAlignment="1">
      <alignment horizontal="center" vertical="center" textRotation="90" wrapText="1"/>
    </xf>
    <xf numFmtId="0" fontId="11" fillId="13" borderId="45" xfId="0" applyFont="1" applyFill="1" applyBorder="1" applyAlignment="1">
      <alignment horizontal="center" vertical="center" textRotation="90" wrapText="1"/>
    </xf>
    <xf numFmtId="0" fontId="11" fillId="13" borderId="43" xfId="0" applyFont="1" applyFill="1" applyBorder="1" applyAlignment="1">
      <alignment horizontal="center" vertical="center" textRotation="90" wrapText="1"/>
    </xf>
    <xf numFmtId="0" fontId="11" fillId="13" borderId="21" xfId="0" applyFont="1" applyFill="1" applyBorder="1" applyAlignment="1">
      <alignment horizontal="center" vertical="center" wrapText="1"/>
    </xf>
    <xf numFmtId="0" fontId="11" fillId="13" borderId="33" xfId="0" applyFont="1" applyFill="1" applyBorder="1" applyAlignment="1">
      <alignment horizontal="center" vertical="center" wrapText="1"/>
    </xf>
    <xf numFmtId="0" fontId="7" fillId="0" borderId="46" xfId="0" applyFont="1" applyBorder="1" applyAlignment="1">
      <alignment horizontal="left"/>
    </xf>
    <xf numFmtId="0" fontId="7" fillId="0" borderId="0" xfId="0" applyFont="1" applyAlignment="1">
      <alignment horizontal="left"/>
    </xf>
    <xf numFmtId="0" fontId="7" fillId="0" borderId="35" xfId="0" applyFont="1" applyBorder="1" applyAlignment="1">
      <alignment horizontal="left"/>
    </xf>
    <xf numFmtId="0" fontId="7" fillId="0" borderId="47" xfId="0" applyFont="1" applyBorder="1" applyAlignment="1">
      <alignment horizontal="left"/>
    </xf>
    <xf numFmtId="0" fontId="7" fillId="0" borderId="48" xfId="0" applyFont="1" applyBorder="1" applyAlignment="1">
      <alignment horizontal="left"/>
    </xf>
    <xf numFmtId="0" fontId="7" fillId="0" borderId="49" xfId="0" applyFont="1" applyBorder="1" applyAlignment="1">
      <alignment horizontal="left"/>
    </xf>
    <xf numFmtId="0" fontId="7" fillId="0" borderId="13" xfId="0" applyFont="1" applyBorder="1" applyAlignment="1">
      <alignment horizontal="left"/>
    </xf>
    <xf numFmtId="0" fontId="7" fillId="0" borderId="14" xfId="0" applyFont="1" applyBorder="1" applyAlignment="1">
      <alignment horizontal="left"/>
    </xf>
    <xf numFmtId="0" fontId="7" fillId="0" borderId="15" xfId="0" applyFont="1" applyBorder="1" applyAlignment="1">
      <alignment horizontal="left"/>
    </xf>
    <xf numFmtId="0" fontId="11" fillId="13" borderId="51" xfId="0" applyFont="1" applyFill="1" applyBorder="1" applyAlignment="1">
      <alignment horizontal="center" vertical="center" textRotation="90"/>
    </xf>
    <xf numFmtId="0" fontId="11" fillId="13" borderId="53" xfId="0" applyFont="1" applyFill="1" applyBorder="1" applyAlignment="1">
      <alignment horizontal="center" vertical="center" textRotation="90"/>
    </xf>
    <xf numFmtId="0" fontId="11" fillId="13" borderId="50" xfId="0" applyFont="1" applyFill="1" applyBorder="1" applyAlignment="1">
      <alignment horizontal="center" vertical="center" textRotation="90"/>
    </xf>
    <xf numFmtId="0" fontId="11" fillId="13" borderId="58" xfId="0" applyFont="1" applyFill="1" applyBorder="1" applyAlignment="1">
      <alignment horizontal="center" vertical="center" textRotation="90"/>
    </xf>
    <xf numFmtId="0" fontId="11" fillId="13" borderId="25" xfId="0" applyFont="1" applyFill="1" applyBorder="1" applyAlignment="1">
      <alignment horizontal="center" vertical="center"/>
    </xf>
    <xf numFmtId="0" fontId="11" fillId="13" borderId="32" xfId="0" applyFont="1" applyFill="1" applyBorder="1" applyAlignment="1">
      <alignment horizontal="center" vertical="center"/>
    </xf>
    <xf numFmtId="0" fontId="9" fillId="5" borderId="22" xfId="0" applyFont="1" applyFill="1" applyBorder="1" applyAlignment="1">
      <alignment horizontal="center" vertical="center"/>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4" fillId="7" borderId="25" xfId="0" applyFont="1" applyFill="1" applyBorder="1" applyAlignment="1">
      <alignment horizontal="center"/>
    </xf>
    <xf numFmtId="0" fontId="4" fillId="7" borderId="26" xfId="0" applyFont="1" applyFill="1" applyBorder="1" applyAlignment="1">
      <alignment horizontal="center"/>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36" xfId="0" applyFont="1" applyFill="1" applyBorder="1" applyAlignment="1">
      <alignment horizontal="center" vertical="center" textRotation="90"/>
    </xf>
    <xf numFmtId="0" fontId="4" fillId="7" borderId="26" xfId="0" applyFont="1" applyFill="1" applyBorder="1" applyAlignment="1">
      <alignment horizontal="center" vertical="center" textRotation="90"/>
    </xf>
    <xf numFmtId="0" fontId="4" fillId="7" borderId="27" xfId="0" applyFont="1" applyFill="1" applyBorder="1" applyAlignment="1">
      <alignment horizontal="center" vertical="center" textRotation="90"/>
    </xf>
    <xf numFmtId="0" fontId="4" fillId="7" borderId="26"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6" xfId="0" applyFont="1" applyFill="1" applyBorder="1" applyAlignment="1">
      <alignment horizontal="center" vertical="center"/>
    </xf>
    <xf numFmtId="0" fontId="4" fillId="7" borderId="27" xfId="0" applyFont="1" applyFill="1" applyBorder="1" applyAlignment="1">
      <alignment horizontal="center" vertical="center"/>
    </xf>
    <xf numFmtId="0" fontId="4" fillId="7" borderId="19" xfId="0" applyFont="1" applyFill="1" applyBorder="1" applyAlignment="1">
      <alignment horizontal="center" vertical="center"/>
    </xf>
    <xf numFmtId="0" fontId="4" fillId="0" borderId="1" xfId="0" applyFont="1" applyBorder="1" applyAlignment="1">
      <alignment horizontal="left" vertical="center" wrapText="1"/>
    </xf>
    <xf numFmtId="0" fontId="4" fillId="0" borderId="18"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8" xfId="0" applyFont="1" applyBorder="1" applyAlignment="1">
      <alignment horizontal="left" vertical="top"/>
    </xf>
    <xf numFmtId="0" fontId="4" fillId="7" borderId="40"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29" xfId="0" applyFont="1" applyFill="1" applyBorder="1" applyAlignment="1">
      <alignment horizontal="center" vertical="center"/>
    </xf>
    <xf numFmtId="0" fontId="4" fillId="0" borderId="30" xfId="0" applyFont="1" applyBorder="1" applyAlignment="1">
      <alignment horizontal="left" vertical="center" wrapText="1"/>
    </xf>
    <xf numFmtId="0" fontId="4" fillId="0" borderId="31" xfId="0" applyFont="1" applyBorder="1" applyAlignment="1">
      <alignment horizontal="left" vertical="center"/>
    </xf>
    <xf numFmtId="0" fontId="4" fillId="0" borderId="32" xfId="0" applyFont="1" applyBorder="1" applyAlignment="1">
      <alignment horizontal="center" vertical="center"/>
    </xf>
    <xf numFmtId="0" fontId="4" fillId="0" borderId="38" xfId="0" applyFont="1" applyBorder="1" applyAlignment="1">
      <alignment horizontal="center" vertical="center"/>
    </xf>
    <xf numFmtId="0" fontId="4" fillId="0" borderId="2" xfId="0" applyFont="1" applyBorder="1" applyAlignment="1">
      <alignment horizontal="center" vertical="center"/>
    </xf>
    <xf numFmtId="0" fontId="4" fillId="0" borderId="39" xfId="0" applyFont="1" applyBorder="1" applyAlignment="1">
      <alignment horizontal="center" vertical="center"/>
    </xf>
    <xf numFmtId="0" fontId="4" fillId="0" borderId="2"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8" xfId="0" applyFont="1" applyBorder="1" applyAlignment="1">
      <alignment horizontal="left" vertical="top" wrapText="1"/>
    </xf>
    <xf numFmtId="0" fontId="4" fillId="0" borderId="26" xfId="0" applyFont="1" applyBorder="1" applyAlignment="1">
      <alignment horizontal="left" vertical="center" wrapText="1"/>
    </xf>
    <xf numFmtId="0" fontId="4" fillId="7" borderId="41"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16" xfId="0" applyFont="1" applyFill="1" applyBorder="1" applyAlignment="1">
      <alignment horizontal="center" vertical="center"/>
    </xf>
    <xf numFmtId="0" fontId="4" fillId="7" borderId="42" xfId="0" applyFont="1" applyFill="1" applyBorder="1" applyAlignment="1">
      <alignment horizontal="center" vertical="center"/>
    </xf>
    <xf numFmtId="0" fontId="4" fillId="7" borderId="20" xfId="0" applyFont="1" applyFill="1" applyBorder="1" applyAlignment="1">
      <alignment horizontal="center" vertical="center"/>
    </xf>
    <xf numFmtId="0" fontId="4" fillId="7" borderId="21" xfId="0" applyFont="1" applyFill="1" applyBorder="1" applyAlignment="1">
      <alignment horizontal="center" vertical="center"/>
    </xf>
    <xf numFmtId="0" fontId="4" fillId="0" borderId="10" xfId="0" applyFont="1" applyBorder="1" applyAlignment="1">
      <alignment horizontal="left" vertical="top" wrapText="1"/>
    </xf>
    <xf numFmtId="0" fontId="4" fillId="0" borderId="29" xfId="0" applyFont="1" applyBorder="1" applyAlignment="1">
      <alignment horizontal="left" vertical="top"/>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0" borderId="34" xfId="0" applyFont="1" applyBorder="1" applyAlignment="1">
      <alignment horizontal="center" vertical="center"/>
    </xf>
    <xf numFmtId="0" fontId="4" fillId="0" borderId="3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33" xfId="0" applyFont="1" applyBorder="1" applyAlignment="1">
      <alignment horizontal="left" vertical="top" wrapText="1"/>
    </xf>
    <xf numFmtId="0" fontId="4" fillId="0" borderId="6" xfId="0" applyFont="1" applyBorder="1" applyAlignment="1">
      <alignment horizontal="left" vertical="top" wrapText="1"/>
    </xf>
    <xf numFmtId="0" fontId="4" fillId="0" borderId="0" xfId="0" applyFont="1" applyAlignment="1">
      <alignment horizontal="left" vertical="top" wrapText="1"/>
    </xf>
    <xf numFmtId="0" fontId="4" fillId="0" borderId="35"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37"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5">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25</xdr:col>
      <xdr:colOff>177800</xdr:colOff>
      <xdr:row>10</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20189825" y="7458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C1FFD5BA-5A75-402A-9F46-827982E892A9}"/>
            </a:ext>
          </a:extLst>
        </xdr:cNvPr>
        <xdr:cNvSpPr txBox="1"/>
      </xdr:nvSpPr>
      <xdr:spPr>
        <a:xfrm>
          <a:off x="16598900" y="247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5" name="CuadroTexto 34">
          <a:extLst>
            <a:ext uri="{FF2B5EF4-FFF2-40B4-BE49-F238E27FC236}">
              <a16:creationId xmlns:a16="http://schemas.microsoft.com/office/drawing/2014/main" id="{5A5AA25A-5A6F-46D5-8016-D6EBD80FF8B1}"/>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6" name="CuadroTexto 35">
          <a:extLst>
            <a:ext uri="{FF2B5EF4-FFF2-40B4-BE49-F238E27FC236}">
              <a16:creationId xmlns:a16="http://schemas.microsoft.com/office/drawing/2014/main" id="{186F41BC-7E8E-4CCE-9063-DA2E3DED0E3A}"/>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7" name="CuadroTexto 36">
          <a:extLst>
            <a:ext uri="{FF2B5EF4-FFF2-40B4-BE49-F238E27FC236}">
              <a16:creationId xmlns:a16="http://schemas.microsoft.com/office/drawing/2014/main" id="{2AE9A848-9680-4D84-9CF6-E522DD49AF90}"/>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8" name="CuadroTexto 37">
          <a:extLst>
            <a:ext uri="{FF2B5EF4-FFF2-40B4-BE49-F238E27FC236}">
              <a16:creationId xmlns:a16="http://schemas.microsoft.com/office/drawing/2014/main" id="{AA3A09EC-3B6B-4ABA-BBC5-1AB139C5C7D2}"/>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9" name="CuadroTexto 3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0" name="CuadroTexto 3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1" name="CuadroTexto 4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2" name="CuadroTexto 4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3" name="CuadroTexto 4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4" name="CuadroTexto 4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5" name="CuadroTexto 4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6" name="CuadroTexto 4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7" name="CuadroTexto 4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8" name="CuadroTexto 4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9" name="CuadroTexto 4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0" name="CuadroTexto 4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1" name="CuadroTexto 5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2" name="CuadroTexto 5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3" name="CuadroTexto 5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4" name="CuadroTexto 5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5" name="CuadroTexto 5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6" name="CuadroTexto 5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7" name="CuadroTexto 5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8" name="CuadroTexto 5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59" name="CuadroTexto 5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0" name="CuadroTexto 5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1" name="CuadroTexto 6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2" name="CuadroTexto 6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3" name="CuadroTexto 6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6" name="CuadroTexto 6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7" name="CuadroTexto 6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8" name="CuadroTexto 6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9" name="CuadroTexto 78">
          <a:extLst>
            <a:ext uri="{FF2B5EF4-FFF2-40B4-BE49-F238E27FC236}">
              <a16:creationId xmlns:a16="http://schemas.microsoft.com/office/drawing/2014/main" id="{C498548A-31EF-4D04-8A08-703DDB80558B}"/>
            </a:ext>
          </a:extLst>
        </xdr:cNvPr>
        <xdr:cNvSpPr txBox="1"/>
      </xdr:nvSpPr>
      <xdr:spPr>
        <a:xfrm>
          <a:off x="15679738" y="345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0" name="CuadroTexto 79">
          <a:extLst>
            <a:ext uri="{FF2B5EF4-FFF2-40B4-BE49-F238E27FC236}">
              <a16:creationId xmlns:a16="http://schemas.microsoft.com/office/drawing/2014/main" id="{24E66604-9239-4BEB-9A7E-3EBA6E97D5FF}"/>
            </a:ext>
          </a:extLst>
        </xdr:cNvPr>
        <xdr:cNvSpPr txBox="1"/>
      </xdr:nvSpPr>
      <xdr:spPr>
        <a:xfrm>
          <a:off x="15679738" y="345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3" name="CuadroTexto 92">
          <a:extLst>
            <a:ext uri="{FF2B5EF4-FFF2-40B4-BE49-F238E27FC236}">
              <a16:creationId xmlns:a16="http://schemas.microsoft.com/office/drawing/2014/main" id="{59A45D5B-7FAE-4615-A9C5-3ACA2BFA917F}"/>
            </a:ext>
          </a:extLst>
        </xdr:cNvPr>
        <xdr:cNvSpPr txBox="1"/>
      </xdr:nvSpPr>
      <xdr:spPr>
        <a:xfrm>
          <a:off x="15679738" y="345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7" name="CuadroTexto 96">
          <a:extLst>
            <a:ext uri="{FF2B5EF4-FFF2-40B4-BE49-F238E27FC236}">
              <a16:creationId xmlns:a16="http://schemas.microsoft.com/office/drawing/2014/main" id="{7AAC7E81-A9D2-4B7D-A422-D65E2A2468AA}"/>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8" name="CuadroTexto 97">
          <a:extLst>
            <a:ext uri="{FF2B5EF4-FFF2-40B4-BE49-F238E27FC236}">
              <a16:creationId xmlns:a16="http://schemas.microsoft.com/office/drawing/2014/main" id="{18FE6FD7-D396-43E3-9E25-AF2DC2FF5B62}"/>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9" name="CuadroTexto 98">
          <a:extLst>
            <a:ext uri="{FF2B5EF4-FFF2-40B4-BE49-F238E27FC236}">
              <a16:creationId xmlns:a16="http://schemas.microsoft.com/office/drawing/2014/main" id="{E35DCC39-5B70-4BAF-A947-914E8C2D55FF}"/>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0" name="CuadroTexto 99">
          <a:extLst>
            <a:ext uri="{FF2B5EF4-FFF2-40B4-BE49-F238E27FC236}">
              <a16:creationId xmlns:a16="http://schemas.microsoft.com/office/drawing/2014/main" id="{DFE0E80B-1F76-439E-8B84-21B0F5D62B74}"/>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1" name="CuadroTexto 100">
          <a:extLst>
            <a:ext uri="{FF2B5EF4-FFF2-40B4-BE49-F238E27FC236}">
              <a16:creationId xmlns:a16="http://schemas.microsoft.com/office/drawing/2014/main" id="{3C0F1BC8-14E5-4F54-9B0F-593947766306}"/>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2" name="CuadroTexto 101">
          <a:extLst>
            <a:ext uri="{FF2B5EF4-FFF2-40B4-BE49-F238E27FC236}">
              <a16:creationId xmlns:a16="http://schemas.microsoft.com/office/drawing/2014/main" id="{508E3884-041F-4BCB-8374-6A54FC3A3A48}"/>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9" name="CuadroTexto 108">
          <a:extLst>
            <a:ext uri="{FF2B5EF4-FFF2-40B4-BE49-F238E27FC236}">
              <a16:creationId xmlns:a16="http://schemas.microsoft.com/office/drawing/2014/main" id="{C498548A-31EF-4D04-8A08-703DDB80558B}"/>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0" name="CuadroTexto 109">
          <a:extLst>
            <a:ext uri="{FF2B5EF4-FFF2-40B4-BE49-F238E27FC236}">
              <a16:creationId xmlns:a16="http://schemas.microsoft.com/office/drawing/2014/main" id="{24E66604-9239-4BEB-9A7E-3EBA6E97D5FF}"/>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1" name="CuadroTexto 110">
          <a:extLst>
            <a:ext uri="{FF2B5EF4-FFF2-40B4-BE49-F238E27FC236}">
              <a16:creationId xmlns:a16="http://schemas.microsoft.com/office/drawing/2014/main" id="{59A45D5B-7FAE-4615-A9C5-3ACA2BFA917F}"/>
            </a:ext>
          </a:extLst>
        </xdr:cNvPr>
        <xdr:cNvSpPr txBox="1"/>
      </xdr:nvSpPr>
      <xdr:spPr>
        <a:xfrm>
          <a:off x="15679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15" name="CuadroTexto 114">
          <a:extLst>
            <a:ext uri="{FF2B5EF4-FFF2-40B4-BE49-F238E27FC236}">
              <a16:creationId xmlns:a16="http://schemas.microsoft.com/office/drawing/2014/main" id="{C1FFD5BA-5A75-402A-9F46-827982E892A9}"/>
            </a:ext>
          </a:extLst>
        </xdr:cNvPr>
        <xdr:cNvSpPr txBox="1"/>
      </xdr:nvSpPr>
      <xdr:spPr>
        <a:xfrm>
          <a:off x="12465050"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6" name="CuadroTexto 115">
          <a:extLst>
            <a:ext uri="{FF2B5EF4-FFF2-40B4-BE49-F238E27FC236}">
              <a16:creationId xmlns:a16="http://schemas.microsoft.com/office/drawing/2014/main" id="{7AAC7E81-A9D2-4B7D-A422-D65E2A2468AA}"/>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7" name="CuadroTexto 116">
          <a:extLst>
            <a:ext uri="{FF2B5EF4-FFF2-40B4-BE49-F238E27FC236}">
              <a16:creationId xmlns:a16="http://schemas.microsoft.com/office/drawing/2014/main" id="{18FE6FD7-D396-43E3-9E25-AF2DC2FF5B62}"/>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8" name="CuadroTexto 117">
          <a:extLst>
            <a:ext uri="{FF2B5EF4-FFF2-40B4-BE49-F238E27FC236}">
              <a16:creationId xmlns:a16="http://schemas.microsoft.com/office/drawing/2014/main" id="{E35DCC39-5B70-4BAF-A947-914E8C2D55FF}"/>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9" name="CuadroTexto 118">
          <a:extLst>
            <a:ext uri="{FF2B5EF4-FFF2-40B4-BE49-F238E27FC236}">
              <a16:creationId xmlns:a16="http://schemas.microsoft.com/office/drawing/2014/main" id="{DFE0E80B-1F76-439E-8B84-21B0F5D62B74}"/>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0" name="CuadroTexto 119">
          <a:extLst>
            <a:ext uri="{FF2B5EF4-FFF2-40B4-BE49-F238E27FC236}">
              <a16:creationId xmlns:a16="http://schemas.microsoft.com/office/drawing/2014/main" id="{3C0F1BC8-14E5-4F54-9B0F-593947766306}"/>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1" name="CuadroTexto 120">
          <a:extLst>
            <a:ext uri="{FF2B5EF4-FFF2-40B4-BE49-F238E27FC236}">
              <a16:creationId xmlns:a16="http://schemas.microsoft.com/office/drawing/2014/main" id="{508E3884-041F-4BCB-8374-6A54FC3A3A48}"/>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8" name="CuadroTexto 127">
          <a:extLst>
            <a:ext uri="{FF2B5EF4-FFF2-40B4-BE49-F238E27FC236}">
              <a16:creationId xmlns:a16="http://schemas.microsoft.com/office/drawing/2014/main" id="{C498548A-31EF-4D04-8A08-703DDB80558B}"/>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9" name="CuadroTexto 128">
          <a:extLst>
            <a:ext uri="{FF2B5EF4-FFF2-40B4-BE49-F238E27FC236}">
              <a16:creationId xmlns:a16="http://schemas.microsoft.com/office/drawing/2014/main" id="{24E66604-9239-4BEB-9A7E-3EBA6E97D5FF}"/>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0" name="CuadroTexto 129">
          <a:extLst>
            <a:ext uri="{FF2B5EF4-FFF2-40B4-BE49-F238E27FC236}">
              <a16:creationId xmlns:a16="http://schemas.microsoft.com/office/drawing/2014/main" id="{59A45D5B-7FAE-4615-A9C5-3ACA2BFA917F}"/>
            </a:ext>
          </a:extLst>
        </xdr:cNvPr>
        <xdr:cNvSpPr txBox="1"/>
      </xdr:nvSpPr>
      <xdr:spPr>
        <a:xfrm>
          <a:off x="15679738" y="5274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34" name="CuadroTexto 133">
          <a:extLst>
            <a:ext uri="{FF2B5EF4-FFF2-40B4-BE49-F238E27FC236}">
              <a16:creationId xmlns:a16="http://schemas.microsoft.com/office/drawing/2014/main" id="{C1FFD5BA-5A75-402A-9F46-827982E892A9}"/>
            </a:ext>
          </a:extLst>
        </xdr:cNvPr>
        <xdr:cNvSpPr txBox="1"/>
      </xdr:nvSpPr>
      <xdr:spPr>
        <a:xfrm>
          <a:off x="12465050" y="8036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35" name="CuadroTexto 134">
          <a:extLst>
            <a:ext uri="{FF2B5EF4-FFF2-40B4-BE49-F238E27FC236}">
              <a16:creationId xmlns:a16="http://schemas.microsoft.com/office/drawing/2014/main" id="{C1FFD5BA-5A75-402A-9F46-827982E892A9}"/>
            </a:ext>
          </a:extLst>
        </xdr:cNvPr>
        <xdr:cNvSpPr txBox="1"/>
      </xdr:nvSpPr>
      <xdr:spPr>
        <a:xfrm>
          <a:off x="12465050" y="8036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36" name="CuadroTexto 135">
          <a:extLst>
            <a:ext uri="{FF2B5EF4-FFF2-40B4-BE49-F238E27FC236}">
              <a16:creationId xmlns:a16="http://schemas.microsoft.com/office/drawing/2014/main" id="{C1FFD5BA-5A75-402A-9F46-827982E892A9}"/>
            </a:ext>
          </a:extLst>
        </xdr:cNvPr>
        <xdr:cNvSpPr txBox="1"/>
      </xdr:nvSpPr>
      <xdr:spPr>
        <a:xfrm>
          <a:off x="12465050" y="9751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37" name="CuadroTexto 136">
          <a:extLst>
            <a:ext uri="{FF2B5EF4-FFF2-40B4-BE49-F238E27FC236}">
              <a16:creationId xmlns:a16="http://schemas.microsoft.com/office/drawing/2014/main" id="{C1FFD5BA-5A75-402A-9F46-827982E892A9}"/>
            </a:ext>
          </a:extLst>
        </xdr:cNvPr>
        <xdr:cNvSpPr txBox="1"/>
      </xdr:nvSpPr>
      <xdr:spPr>
        <a:xfrm>
          <a:off x="12524581" y="125015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38" name="CuadroTexto 137">
          <a:extLst>
            <a:ext uri="{FF2B5EF4-FFF2-40B4-BE49-F238E27FC236}">
              <a16:creationId xmlns:a16="http://schemas.microsoft.com/office/drawing/2014/main" id="{C498548A-31EF-4D04-8A08-703DDB80558B}"/>
            </a:ext>
          </a:extLst>
        </xdr:cNvPr>
        <xdr:cNvSpPr txBox="1"/>
      </xdr:nvSpPr>
      <xdr:spPr>
        <a:xfrm>
          <a:off x="15739269" y="4310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39" name="CuadroTexto 138">
          <a:extLst>
            <a:ext uri="{FF2B5EF4-FFF2-40B4-BE49-F238E27FC236}">
              <a16:creationId xmlns:a16="http://schemas.microsoft.com/office/drawing/2014/main" id="{24E66604-9239-4BEB-9A7E-3EBA6E97D5FF}"/>
            </a:ext>
          </a:extLst>
        </xdr:cNvPr>
        <xdr:cNvSpPr txBox="1"/>
      </xdr:nvSpPr>
      <xdr:spPr>
        <a:xfrm>
          <a:off x="15739269" y="4310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40" name="CuadroTexto 139">
          <a:extLst>
            <a:ext uri="{FF2B5EF4-FFF2-40B4-BE49-F238E27FC236}">
              <a16:creationId xmlns:a16="http://schemas.microsoft.com/office/drawing/2014/main" id="{59A45D5B-7FAE-4615-A9C5-3ACA2BFA917F}"/>
            </a:ext>
          </a:extLst>
        </xdr:cNvPr>
        <xdr:cNvSpPr txBox="1"/>
      </xdr:nvSpPr>
      <xdr:spPr>
        <a:xfrm>
          <a:off x="15739269" y="4310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5</xdr:row>
      <xdr:rowOff>0</xdr:rowOff>
    </xdr:from>
    <xdr:to>
      <xdr:col>25</xdr:col>
      <xdr:colOff>361950</xdr:colOff>
      <xdr:row>5</xdr:row>
      <xdr:rowOff>266700</xdr:rowOff>
    </xdr:to>
    <xdr:sp macro="" textlink="">
      <xdr:nvSpPr>
        <xdr:cNvPr id="141" name="Cuadro de texto 27">
          <a:extLst>
            <a:ext uri="{FF2B5EF4-FFF2-40B4-BE49-F238E27FC236}">
              <a16:creationId xmlns:a16="http://schemas.microsoft.com/office/drawing/2014/main" id="{C498548A-31EF-4D04-8A08-703DDB80558B}"/>
            </a:ext>
          </a:extLst>
        </xdr:cNvPr>
        <xdr:cNvSpPr txBox="1"/>
      </xdr:nvSpPr>
      <xdr:spPr>
        <a:xfrm>
          <a:off x="15742444" y="4310063"/>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42" name="Cuadro de texto 28">
          <a:extLst>
            <a:ext uri="{FF2B5EF4-FFF2-40B4-BE49-F238E27FC236}">
              <a16:creationId xmlns:a16="http://schemas.microsoft.com/office/drawing/2014/main" id="{24E66604-9239-4BEB-9A7E-3EBA6E97D5FF}"/>
            </a:ext>
          </a:extLst>
        </xdr:cNvPr>
        <xdr:cNvSpPr txBox="1"/>
      </xdr:nvSpPr>
      <xdr:spPr>
        <a:xfrm>
          <a:off x="15742444" y="4310063"/>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43" name="Cuadro de texto 29">
          <a:extLst>
            <a:ext uri="{FF2B5EF4-FFF2-40B4-BE49-F238E27FC236}">
              <a16:creationId xmlns:a16="http://schemas.microsoft.com/office/drawing/2014/main" id="{59A45D5B-7FAE-4615-A9C5-3ACA2BFA917F}"/>
            </a:ext>
          </a:extLst>
        </xdr:cNvPr>
        <xdr:cNvSpPr txBox="1"/>
      </xdr:nvSpPr>
      <xdr:spPr>
        <a:xfrm>
          <a:off x="15742444" y="4310063"/>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25</xdr:col>
      <xdr:colOff>177800</xdr:colOff>
      <xdr:row>6</xdr:row>
      <xdr:rowOff>0</xdr:rowOff>
    </xdr:from>
    <xdr:ext cx="184731" cy="264560"/>
    <xdr:sp macro="" textlink="">
      <xdr:nvSpPr>
        <xdr:cNvPr id="144" name="CuadroTexto 143">
          <a:extLst>
            <a:ext uri="{FF2B5EF4-FFF2-40B4-BE49-F238E27FC236}">
              <a16:creationId xmlns:a16="http://schemas.microsoft.com/office/drawing/2014/main" id="{C498548A-31EF-4D04-8A08-703DDB80558B}"/>
            </a:ext>
          </a:extLst>
        </xdr:cNvPr>
        <xdr:cNvSpPr txBox="1"/>
      </xdr:nvSpPr>
      <xdr:spPr>
        <a:xfrm>
          <a:off x="15929769" y="5322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45" name="CuadroTexto 144">
          <a:extLst>
            <a:ext uri="{FF2B5EF4-FFF2-40B4-BE49-F238E27FC236}">
              <a16:creationId xmlns:a16="http://schemas.microsoft.com/office/drawing/2014/main" id="{24E66604-9239-4BEB-9A7E-3EBA6E97D5FF}"/>
            </a:ext>
          </a:extLst>
        </xdr:cNvPr>
        <xdr:cNvSpPr txBox="1"/>
      </xdr:nvSpPr>
      <xdr:spPr>
        <a:xfrm>
          <a:off x="15929769" y="5322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46" name="CuadroTexto 145">
          <a:extLst>
            <a:ext uri="{FF2B5EF4-FFF2-40B4-BE49-F238E27FC236}">
              <a16:creationId xmlns:a16="http://schemas.microsoft.com/office/drawing/2014/main" id="{59A45D5B-7FAE-4615-A9C5-3ACA2BFA917F}"/>
            </a:ext>
          </a:extLst>
        </xdr:cNvPr>
        <xdr:cNvSpPr txBox="1"/>
      </xdr:nvSpPr>
      <xdr:spPr>
        <a:xfrm>
          <a:off x="15929769" y="53220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6</xdr:row>
      <xdr:rowOff>0</xdr:rowOff>
    </xdr:from>
    <xdr:to>
      <xdr:col>25</xdr:col>
      <xdr:colOff>361950</xdr:colOff>
      <xdr:row>6</xdr:row>
      <xdr:rowOff>266700</xdr:rowOff>
    </xdr:to>
    <xdr:sp macro="" textlink="">
      <xdr:nvSpPr>
        <xdr:cNvPr id="147" name="Cuadro de texto 27">
          <a:extLst>
            <a:ext uri="{FF2B5EF4-FFF2-40B4-BE49-F238E27FC236}">
              <a16:creationId xmlns:a16="http://schemas.microsoft.com/office/drawing/2014/main" id="{C498548A-31EF-4D04-8A08-703DDB80558B}"/>
            </a:ext>
          </a:extLst>
        </xdr:cNvPr>
        <xdr:cNvSpPr txBox="1"/>
      </xdr:nvSpPr>
      <xdr:spPr>
        <a:xfrm>
          <a:off x="15932944" y="5322094"/>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6</xdr:row>
      <xdr:rowOff>0</xdr:rowOff>
    </xdr:from>
    <xdr:to>
      <xdr:col>25</xdr:col>
      <xdr:colOff>361950</xdr:colOff>
      <xdr:row>6</xdr:row>
      <xdr:rowOff>266700</xdr:rowOff>
    </xdr:to>
    <xdr:sp macro="" textlink="">
      <xdr:nvSpPr>
        <xdr:cNvPr id="148" name="Cuadro de texto 28">
          <a:extLst>
            <a:ext uri="{FF2B5EF4-FFF2-40B4-BE49-F238E27FC236}">
              <a16:creationId xmlns:a16="http://schemas.microsoft.com/office/drawing/2014/main" id="{24E66604-9239-4BEB-9A7E-3EBA6E97D5FF}"/>
            </a:ext>
          </a:extLst>
        </xdr:cNvPr>
        <xdr:cNvSpPr txBox="1"/>
      </xdr:nvSpPr>
      <xdr:spPr>
        <a:xfrm>
          <a:off x="15932944" y="5322094"/>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6</xdr:row>
      <xdr:rowOff>0</xdr:rowOff>
    </xdr:from>
    <xdr:to>
      <xdr:col>25</xdr:col>
      <xdr:colOff>361950</xdr:colOff>
      <xdr:row>6</xdr:row>
      <xdr:rowOff>266700</xdr:rowOff>
    </xdr:to>
    <xdr:sp macro="" textlink="">
      <xdr:nvSpPr>
        <xdr:cNvPr id="149" name="Cuadro de texto 29">
          <a:extLst>
            <a:ext uri="{FF2B5EF4-FFF2-40B4-BE49-F238E27FC236}">
              <a16:creationId xmlns:a16="http://schemas.microsoft.com/office/drawing/2014/main" id="{59A45D5B-7FAE-4615-A9C5-3ACA2BFA917F}"/>
            </a:ext>
          </a:extLst>
        </xdr:cNvPr>
        <xdr:cNvSpPr txBox="1"/>
      </xdr:nvSpPr>
      <xdr:spPr>
        <a:xfrm>
          <a:off x="15932944" y="5322094"/>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25</xdr:col>
      <xdr:colOff>177800</xdr:colOff>
      <xdr:row>8</xdr:row>
      <xdr:rowOff>0</xdr:rowOff>
    </xdr:from>
    <xdr:ext cx="184731" cy="264560"/>
    <xdr:sp macro="" textlink="">
      <xdr:nvSpPr>
        <xdr:cNvPr id="150" name="CuadroTexto 149">
          <a:extLst>
            <a:ext uri="{FF2B5EF4-FFF2-40B4-BE49-F238E27FC236}">
              <a16:creationId xmlns:a16="http://schemas.microsoft.com/office/drawing/2014/main" id="{C498548A-31EF-4D04-8A08-703DDB80558B}"/>
            </a:ext>
          </a:extLst>
        </xdr:cNvPr>
        <xdr:cNvSpPr txBox="1"/>
      </xdr:nvSpPr>
      <xdr:spPr>
        <a:xfrm>
          <a:off x="15929769" y="6131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1" name="CuadroTexto 150">
          <a:extLst>
            <a:ext uri="{FF2B5EF4-FFF2-40B4-BE49-F238E27FC236}">
              <a16:creationId xmlns:a16="http://schemas.microsoft.com/office/drawing/2014/main" id="{24E66604-9239-4BEB-9A7E-3EBA6E97D5FF}"/>
            </a:ext>
          </a:extLst>
        </xdr:cNvPr>
        <xdr:cNvSpPr txBox="1"/>
      </xdr:nvSpPr>
      <xdr:spPr>
        <a:xfrm>
          <a:off x="15929769" y="6131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2" name="CuadroTexto 151">
          <a:extLst>
            <a:ext uri="{FF2B5EF4-FFF2-40B4-BE49-F238E27FC236}">
              <a16:creationId xmlns:a16="http://schemas.microsoft.com/office/drawing/2014/main" id="{59A45D5B-7FAE-4615-A9C5-3ACA2BFA917F}"/>
            </a:ext>
          </a:extLst>
        </xdr:cNvPr>
        <xdr:cNvSpPr txBox="1"/>
      </xdr:nvSpPr>
      <xdr:spPr>
        <a:xfrm>
          <a:off x="15929769" y="6131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56" name="CuadroTexto 155">
          <a:extLst>
            <a:ext uri="{FF2B5EF4-FFF2-40B4-BE49-F238E27FC236}">
              <a16:creationId xmlns:a16="http://schemas.microsoft.com/office/drawing/2014/main" id="{C498548A-31EF-4D04-8A08-703DDB80558B}"/>
            </a:ext>
          </a:extLst>
        </xdr:cNvPr>
        <xdr:cNvSpPr txBox="1"/>
      </xdr:nvSpPr>
      <xdr:spPr>
        <a:xfrm>
          <a:off x="15929769" y="7012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57" name="CuadroTexto 156">
          <a:extLst>
            <a:ext uri="{FF2B5EF4-FFF2-40B4-BE49-F238E27FC236}">
              <a16:creationId xmlns:a16="http://schemas.microsoft.com/office/drawing/2014/main" id="{24E66604-9239-4BEB-9A7E-3EBA6E97D5FF}"/>
            </a:ext>
          </a:extLst>
        </xdr:cNvPr>
        <xdr:cNvSpPr txBox="1"/>
      </xdr:nvSpPr>
      <xdr:spPr>
        <a:xfrm>
          <a:off x="15929769" y="7012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58" name="CuadroTexto 157">
          <a:extLst>
            <a:ext uri="{FF2B5EF4-FFF2-40B4-BE49-F238E27FC236}">
              <a16:creationId xmlns:a16="http://schemas.microsoft.com/office/drawing/2014/main" id="{59A45D5B-7FAE-4615-A9C5-3ACA2BFA917F}"/>
            </a:ext>
          </a:extLst>
        </xdr:cNvPr>
        <xdr:cNvSpPr txBox="1"/>
      </xdr:nvSpPr>
      <xdr:spPr>
        <a:xfrm>
          <a:off x="15929769" y="7012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9</xdr:row>
      <xdr:rowOff>0</xdr:rowOff>
    </xdr:from>
    <xdr:to>
      <xdr:col>25</xdr:col>
      <xdr:colOff>361950</xdr:colOff>
      <xdr:row>9</xdr:row>
      <xdr:rowOff>266700</xdr:rowOff>
    </xdr:to>
    <xdr:sp macro="" textlink="">
      <xdr:nvSpPr>
        <xdr:cNvPr id="159" name="Cuadro de texto 27">
          <a:extLst>
            <a:ext uri="{FF2B5EF4-FFF2-40B4-BE49-F238E27FC236}">
              <a16:creationId xmlns:a16="http://schemas.microsoft.com/office/drawing/2014/main" id="{C498548A-31EF-4D04-8A08-703DDB80558B}"/>
            </a:ext>
          </a:extLst>
        </xdr:cNvPr>
        <xdr:cNvSpPr txBox="1"/>
      </xdr:nvSpPr>
      <xdr:spPr>
        <a:xfrm>
          <a:off x="15932944" y="7012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9</xdr:row>
      <xdr:rowOff>0</xdr:rowOff>
    </xdr:from>
    <xdr:to>
      <xdr:col>25</xdr:col>
      <xdr:colOff>361950</xdr:colOff>
      <xdr:row>9</xdr:row>
      <xdr:rowOff>266700</xdr:rowOff>
    </xdr:to>
    <xdr:sp macro="" textlink="">
      <xdr:nvSpPr>
        <xdr:cNvPr id="160" name="Cuadro de texto 28">
          <a:extLst>
            <a:ext uri="{FF2B5EF4-FFF2-40B4-BE49-F238E27FC236}">
              <a16:creationId xmlns:a16="http://schemas.microsoft.com/office/drawing/2014/main" id="{24E66604-9239-4BEB-9A7E-3EBA6E97D5FF}"/>
            </a:ext>
          </a:extLst>
        </xdr:cNvPr>
        <xdr:cNvSpPr txBox="1"/>
      </xdr:nvSpPr>
      <xdr:spPr>
        <a:xfrm>
          <a:off x="15932944" y="7012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9</xdr:row>
      <xdr:rowOff>0</xdr:rowOff>
    </xdr:from>
    <xdr:to>
      <xdr:col>25</xdr:col>
      <xdr:colOff>361950</xdr:colOff>
      <xdr:row>9</xdr:row>
      <xdr:rowOff>266700</xdr:rowOff>
    </xdr:to>
    <xdr:sp macro="" textlink="">
      <xdr:nvSpPr>
        <xdr:cNvPr id="161" name="Cuadro de texto 29">
          <a:extLst>
            <a:ext uri="{FF2B5EF4-FFF2-40B4-BE49-F238E27FC236}">
              <a16:creationId xmlns:a16="http://schemas.microsoft.com/office/drawing/2014/main" id="{59A45D5B-7FAE-4615-A9C5-3ACA2BFA917F}"/>
            </a:ext>
          </a:extLst>
        </xdr:cNvPr>
        <xdr:cNvSpPr txBox="1"/>
      </xdr:nvSpPr>
      <xdr:spPr>
        <a:xfrm>
          <a:off x="15932944" y="7012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25</xdr:col>
      <xdr:colOff>177800</xdr:colOff>
      <xdr:row>8</xdr:row>
      <xdr:rowOff>0</xdr:rowOff>
    </xdr:from>
    <xdr:ext cx="184731" cy="264560"/>
    <xdr:sp macro="" textlink="">
      <xdr:nvSpPr>
        <xdr:cNvPr id="162" name="CuadroTexto 161">
          <a:extLst>
            <a:ext uri="{FF2B5EF4-FFF2-40B4-BE49-F238E27FC236}">
              <a16:creationId xmlns:a16="http://schemas.microsoft.com/office/drawing/2014/main" id="{1C82F1A4-5570-4FB5-8830-BC3FC437DD72}"/>
            </a:ext>
          </a:extLst>
        </xdr:cNvPr>
        <xdr:cNvSpPr txBox="1"/>
      </xdr:nvSpPr>
      <xdr:spPr>
        <a:xfrm>
          <a:off x="15929769" y="16275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8</xdr:row>
      <xdr:rowOff>0</xdr:rowOff>
    </xdr:from>
    <xdr:to>
      <xdr:col>25</xdr:col>
      <xdr:colOff>361950</xdr:colOff>
      <xdr:row>8</xdr:row>
      <xdr:rowOff>266700</xdr:rowOff>
    </xdr:to>
    <xdr:sp macro="" textlink="">
      <xdr:nvSpPr>
        <xdr:cNvPr id="163" name="Cuadro de texto 22">
          <a:extLst>
            <a:ext uri="{FF2B5EF4-FFF2-40B4-BE49-F238E27FC236}">
              <a16:creationId xmlns:a16="http://schemas.microsoft.com/office/drawing/2014/main" id="{1C82F1A4-5570-4FB5-8830-BC3FC437DD72}"/>
            </a:ext>
          </a:extLst>
        </xdr:cNvPr>
        <xdr:cNvSpPr txBox="1"/>
      </xdr:nvSpPr>
      <xdr:spPr>
        <a:xfrm>
          <a:off x="15932944" y="16275844"/>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25</xdr:col>
      <xdr:colOff>177800</xdr:colOff>
      <xdr:row>10</xdr:row>
      <xdr:rowOff>0</xdr:rowOff>
    </xdr:from>
    <xdr:ext cx="184731" cy="264560"/>
    <xdr:sp macro="" textlink="">
      <xdr:nvSpPr>
        <xdr:cNvPr id="164" name="CuadroTexto 163">
          <a:extLst>
            <a:ext uri="{FF2B5EF4-FFF2-40B4-BE49-F238E27FC236}">
              <a16:creationId xmlns:a16="http://schemas.microsoft.com/office/drawing/2014/main" id="{1C82F1A4-5570-4FB5-8830-BC3FC437DD72}"/>
            </a:ext>
          </a:extLst>
        </xdr:cNvPr>
        <xdr:cNvSpPr txBox="1"/>
      </xdr:nvSpPr>
      <xdr:spPr>
        <a:xfrm>
          <a:off x="15929769" y="16275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166" name="CuadroTexto 165">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167" name="CuadroTexto 166">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168" name="CuadroTexto 167">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169" name="CuadroTexto 168">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170" name="CuadroTexto 169">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171" name="CuadroTexto 170">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172" name="CuadroTexto 171">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173" name="CuadroTexto 172">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174" name="CuadroTexto 173">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175" name="CuadroTexto 174">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76" name="CuadroTexto 175">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77" name="CuadroTexto 176">
          <a:extLst>
            <a:ext uri="{FF2B5EF4-FFF2-40B4-BE49-F238E27FC236}">
              <a16:creationId xmlns:a16="http://schemas.microsoft.com/office/drawing/2014/main" id="{C1FFD5BA-5A75-402A-9F46-827982E892A9}"/>
            </a:ext>
          </a:extLst>
        </xdr:cNvPr>
        <xdr:cNvSpPr txBox="1"/>
      </xdr:nvSpPr>
      <xdr:spPr>
        <a:xfrm>
          <a:off x="12531725" y="430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78" name="CuadroTexto 177">
          <a:extLst>
            <a:ext uri="{FF2B5EF4-FFF2-40B4-BE49-F238E27FC236}">
              <a16:creationId xmlns:a16="http://schemas.microsoft.com/office/drawing/2014/main" id="{C1FFD5BA-5A75-402A-9F46-827982E892A9}"/>
            </a:ext>
          </a:extLst>
        </xdr:cNvPr>
        <xdr:cNvSpPr txBox="1"/>
      </xdr:nvSpPr>
      <xdr:spPr>
        <a:xfrm>
          <a:off x="12905581" y="1123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79" name="CuadroTexto 178">
          <a:extLst>
            <a:ext uri="{FF2B5EF4-FFF2-40B4-BE49-F238E27FC236}">
              <a16:creationId xmlns:a16="http://schemas.microsoft.com/office/drawing/2014/main" id="{C498548A-31EF-4D04-8A08-703DDB80558B}"/>
            </a:ext>
          </a:extLst>
        </xdr:cNvPr>
        <xdr:cNvSpPr txBox="1"/>
      </xdr:nvSpPr>
      <xdr:spPr>
        <a:xfrm>
          <a:off x="16310769"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0" name="CuadroTexto 179">
          <a:extLst>
            <a:ext uri="{FF2B5EF4-FFF2-40B4-BE49-F238E27FC236}">
              <a16:creationId xmlns:a16="http://schemas.microsoft.com/office/drawing/2014/main" id="{24E66604-9239-4BEB-9A7E-3EBA6E97D5FF}"/>
            </a:ext>
          </a:extLst>
        </xdr:cNvPr>
        <xdr:cNvSpPr txBox="1"/>
      </xdr:nvSpPr>
      <xdr:spPr>
        <a:xfrm>
          <a:off x="16310769"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1" name="CuadroTexto 180">
          <a:extLst>
            <a:ext uri="{FF2B5EF4-FFF2-40B4-BE49-F238E27FC236}">
              <a16:creationId xmlns:a16="http://schemas.microsoft.com/office/drawing/2014/main" id="{59A45D5B-7FAE-4615-A9C5-3ACA2BFA917F}"/>
            </a:ext>
          </a:extLst>
        </xdr:cNvPr>
        <xdr:cNvSpPr txBox="1"/>
      </xdr:nvSpPr>
      <xdr:spPr>
        <a:xfrm>
          <a:off x="16310769"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85" name="CuadroTexto 184">
          <a:extLst>
            <a:ext uri="{FF2B5EF4-FFF2-40B4-BE49-F238E27FC236}">
              <a16:creationId xmlns:a16="http://schemas.microsoft.com/office/drawing/2014/main" id="{C1FFD5BA-5A75-402A-9F46-827982E892A9}"/>
            </a:ext>
          </a:extLst>
        </xdr:cNvPr>
        <xdr:cNvSpPr txBox="1"/>
      </xdr:nvSpPr>
      <xdr:spPr>
        <a:xfrm>
          <a:off x="12905581" y="5107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86" name="CuadroTexto 185">
          <a:extLst>
            <a:ext uri="{FF2B5EF4-FFF2-40B4-BE49-F238E27FC236}">
              <a16:creationId xmlns:a16="http://schemas.microsoft.com/office/drawing/2014/main" id="{C1FFD5BA-5A75-402A-9F46-827982E892A9}"/>
            </a:ext>
          </a:extLst>
        </xdr:cNvPr>
        <xdr:cNvSpPr txBox="1"/>
      </xdr:nvSpPr>
      <xdr:spPr>
        <a:xfrm>
          <a:off x="12905581" y="5107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7" name="CuadroTexto 186">
          <a:extLst>
            <a:ext uri="{FF2B5EF4-FFF2-40B4-BE49-F238E27FC236}">
              <a16:creationId xmlns:a16="http://schemas.microsoft.com/office/drawing/2014/main" id="{C498548A-31EF-4D04-8A08-703DDB80558B}"/>
            </a:ext>
          </a:extLst>
        </xdr:cNvPr>
        <xdr:cNvSpPr txBox="1"/>
      </xdr:nvSpPr>
      <xdr:spPr>
        <a:xfrm>
          <a:off x="16310769" y="5107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8" name="CuadroTexto 187">
          <a:extLst>
            <a:ext uri="{FF2B5EF4-FFF2-40B4-BE49-F238E27FC236}">
              <a16:creationId xmlns:a16="http://schemas.microsoft.com/office/drawing/2014/main" id="{24E66604-9239-4BEB-9A7E-3EBA6E97D5FF}"/>
            </a:ext>
          </a:extLst>
        </xdr:cNvPr>
        <xdr:cNvSpPr txBox="1"/>
      </xdr:nvSpPr>
      <xdr:spPr>
        <a:xfrm>
          <a:off x="16310769" y="5107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9" name="CuadroTexto 188">
          <a:extLst>
            <a:ext uri="{FF2B5EF4-FFF2-40B4-BE49-F238E27FC236}">
              <a16:creationId xmlns:a16="http://schemas.microsoft.com/office/drawing/2014/main" id="{59A45D5B-7FAE-4615-A9C5-3ACA2BFA917F}"/>
            </a:ext>
          </a:extLst>
        </xdr:cNvPr>
        <xdr:cNvSpPr txBox="1"/>
      </xdr:nvSpPr>
      <xdr:spPr>
        <a:xfrm>
          <a:off x="16310769" y="5107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7</xdr:row>
      <xdr:rowOff>0</xdr:rowOff>
    </xdr:from>
    <xdr:to>
      <xdr:col>25</xdr:col>
      <xdr:colOff>361950</xdr:colOff>
      <xdr:row>7</xdr:row>
      <xdr:rowOff>266700</xdr:rowOff>
    </xdr:to>
    <xdr:sp macro="" textlink="">
      <xdr:nvSpPr>
        <xdr:cNvPr id="190" name="Cuadro de texto 27">
          <a:extLst>
            <a:ext uri="{FF2B5EF4-FFF2-40B4-BE49-F238E27FC236}">
              <a16:creationId xmlns:a16="http://schemas.microsoft.com/office/drawing/2014/main" id="{C498548A-31EF-4D04-8A08-703DDB80558B}"/>
            </a:ext>
          </a:extLst>
        </xdr:cNvPr>
        <xdr:cNvSpPr txBox="1"/>
      </xdr:nvSpPr>
      <xdr:spPr>
        <a:xfrm>
          <a:off x="16313944" y="5107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91" name="Cuadro de texto 28">
          <a:extLst>
            <a:ext uri="{FF2B5EF4-FFF2-40B4-BE49-F238E27FC236}">
              <a16:creationId xmlns:a16="http://schemas.microsoft.com/office/drawing/2014/main" id="{24E66604-9239-4BEB-9A7E-3EBA6E97D5FF}"/>
            </a:ext>
          </a:extLst>
        </xdr:cNvPr>
        <xdr:cNvSpPr txBox="1"/>
      </xdr:nvSpPr>
      <xdr:spPr>
        <a:xfrm>
          <a:off x="16313944" y="5107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92" name="Cuadro de texto 29">
          <a:extLst>
            <a:ext uri="{FF2B5EF4-FFF2-40B4-BE49-F238E27FC236}">
              <a16:creationId xmlns:a16="http://schemas.microsoft.com/office/drawing/2014/main" id="{59A45D5B-7FAE-4615-A9C5-3ACA2BFA917F}"/>
            </a:ext>
          </a:extLst>
        </xdr:cNvPr>
        <xdr:cNvSpPr txBox="1"/>
      </xdr:nvSpPr>
      <xdr:spPr>
        <a:xfrm>
          <a:off x="16313944" y="5107781"/>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20</xdr:col>
      <xdr:colOff>177800</xdr:colOff>
      <xdr:row>10</xdr:row>
      <xdr:rowOff>0</xdr:rowOff>
    </xdr:from>
    <xdr:ext cx="184731" cy="264560"/>
    <xdr:sp macro="" textlink="">
      <xdr:nvSpPr>
        <xdr:cNvPr id="153" name="CuadroTexto 152">
          <a:extLst>
            <a:ext uri="{FF2B5EF4-FFF2-40B4-BE49-F238E27FC236}">
              <a16:creationId xmlns:a16="http://schemas.microsoft.com/office/drawing/2014/main" id="{C1FFD5BA-5A75-402A-9F46-827982E892A9}"/>
            </a:ext>
          </a:extLst>
        </xdr:cNvPr>
        <xdr:cNvSpPr txBox="1"/>
      </xdr:nvSpPr>
      <xdr:spPr>
        <a:xfrm>
          <a:off x="12905581" y="7881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54" name="CuadroTexto 153">
          <a:extLst>
            <a:ext uri="{FF2B5EF4-FFF2-40B4-BE49-F238E27FC236}">
              <a16:creationId xmlns:a16="http://schemas.microsoft.com/office/drawing/2014/main" id="{C1FFD5BA-5A75-402A-9F46-827982E892A9}"/>
            </a:ext>
          </a:extLst>
        </xdr:cNvPr>
        <xdr:cNvSpPr txBox="1"/>
      </xdr:nvSpPr>
      <xdr:spPr>
        <a:xfrm>
          <a:off x="12905581" y="7881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5" name="CuadroTexto 154">
          <a:extLst>
            <a:ext uri="{FF2B5EF4-FFF2-40B4-BE49-F238E27FC236}">
              <a16:creationId xmlns:a16="http://schemas.microsoft.com/office/drawing/2014/main" id="{C498548A-31EF-4D04-8A08-703DDB80558B}"/>
            </a:ext>
          </a:extLst>
        </xdr:cNvPr>
        <xdr:cNvSpPr txBox="1"/>
      </xdr:nvSpPr>
      <xdr:spPr>
        <a:xfrm>
          <a:off x="16310769" y="7881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65" name="CuadroTexto 164">
          <a:extLst>
            <a:ext uri="{FF2B5EF4-FFF2-40B4-BE49-F238E27FC236}">
              <a16:creationId xmlns:a16="http://schemas.microsoft.com/office/drawing/2014/main" id="{24E66604-9239-4BEB-9A7E-3EBA6E97D5FF}"/>
            </a:ext>
          </a:extLst>
        </xdr:cNvPr>
        <xdr:cNvSpPr txBox="1"/>
      </xdr:nvSpPr>
      <xdr:spPr>
        <a:xfrm>
          <a:off x="16310769" y="7881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2" name="CuadroTexto 181">
          <a:extLst>
            <a:ext uri="{FF2B5EF4-FFF2-40B4-BE49-F238E27FC236}">
              <a16:creationId xmlns:a16="http://schemas.microsoft.com/office/drawing/2014/main" id="{59A45D5B-7FAE-4615-A9C5-3ACA2BFA917F}"/>
            </a:ext>
          </a:extLst>
        </xdr:cNvPr>
        <xdr:cNvSpPr txBox="1"/>
      </xdr:nvSpPr>
      <xdr:spPr>
        <a:xfrm>
          <a:off x="16310769" y="7881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10</xdr:row>
      <xdr:rowOff>0</xdr:rowOff>
    </xdr:from>
    <xdr:to>
      <xdr:col>25</xdr:col>
      <xdr:colOff>361950</xdr:colOff>
      <xdr:row>10</xdr:row>
      <xdr:rowOff>266700</xdr:rowOff>
    </xdr:to>
    <xdr:sp macro="" textlink="">
      <xdr:nvSpPr>
        <xdr:cNvPr id="183" name="Cuadro de texto 27">
          <a:extLst>
            <a:ext uri="{FF2B5EF4-FFF2-40B4-BE49-F238E27FC236}">
              <a16:creationId xmlns:a16="http://schemas.microsoft.com/office/drawing/2014/main" id="{C498548A-31EF-4D04-8A08-703DDB80558B}"/>
            </a:ext>
          </a:extLst>
        </xdr:cNvPr>
        <xdr:cNvSpPr txBox="1"/>
      </xdr:nvSpPr>
      <xdr:spPr>
        <a:xfrm>
          <a:off x="16313944" y="7881938"/>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10</xdr:row>
      <xdr:rowOff>0</xdr:rowOff>
    </xdr:from>
    <xdr:to>
      <xdr:col>25</xdr:col>
      <xdr:colOff>361950</xdr:colOff>
      <xdr:row>10</xdr:row>
      <xdr:rowOff>266700</xdr:rowOff>
    </xdr:to>
    <xdr:sp macro="" textlink="">
      <xdr:nvSpPr>
        <xdr:cNvPr id="184" name="Cuadro de texto 28">
          <a:extLst>
            <a:ext uri="{FF2B5EF4-FFF2-40B4-BE49-F238E27FC236}">
              <a16:creationId xmlns:a16="http://schemas.microsoft.com/office/drawing/2014/main" id="{24E66604-9239-4BEB-9A7E-3EBA6E97D5FF}"/>
            </a:ext>
          </a:extLst>
        </xdr:cNvPr>
        <xdr:cNvSpPr txBox="1"/>
      </xdr:nvSpPr>
      <xdr:spPr>
        <a:xfrm>
          <a:off x="16313944" y="7881938"/>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10</xdr:row>
      <xdr:rowOff>0</xdr:rowOff>
    </xdr:from>
    <xdr:to>
      <xdr:col>25</xdr:col>
      <xdr:colOff>361950</xdr:colOff>
      <xdr:row>10</xdr:row>
      <xdr:rowOff>266700</xdr:rowOff>
    </xdr:to>
    <xdr:sp macro="" textlink="">
      <xdr:nvSpPr>
        <xdr:cNvPr id="193" name="Cuadro de texto 29">
          <a:extLst>
            <a:ext uri="{FF2B5EF4-FFF2-40B4-BE49-F238E27FC236}">
              <a16:creationId xmlns:a16="http://schemas.microsoft.com/office/drawing/2014/main" id="{59A45D5B-7FAE-4615-A9C5-3ACA2BFA917F}"/>
            </a:ext>
          </a:extLst>
        </xdr:cNvPr>
        <xdr:cNvSpPr txBox="1"/>
      </xdr:nvSpPr>
      <xdr:spPr>
        <a:xfrm>
          <a:off x="16313944" y="7881938"/>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20</xdr:col>
      <xdr:colOff>177800</xdr:colOff>
      <xdr:row>11</xdr:row>
      <xdr:rowOff>0</xdr:rowOff>
    </xdr:from>
    <xdr:ext cx="184731" cy="264560"/>
    <xdr:sp macro="" textlink="">
      <xdr:nvSpPr>
        <xdr:cNvPr id="194" name="CuadroTexto 19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95" name="CuadroTexto 19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96" name="CuadroTexto 19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97" name="CuadroTexto 19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98" name="CuadroTexto 19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199" name="CuadroTexto 19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0" name="CuadroTexto 19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1" name="CuadroTexto 20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2" name="CuadroTexto 20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3" name="CuadroTexto 20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4" name="CuadroTexto 20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5" name="CuadroTexto 20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6" name="CuadroTexto 20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7" name="CuadroTexto 20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8" name="CuadroTexto 20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09" name="CuadroTexto 20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0" name="CuadroTexto 20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1" name="CuadroTexto 21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2" name="CuadroTexto 21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3" name="CuadroTexto 21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4" name="CuadroTexto 21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5" name="CuadroTexto 21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6" name="CuadroTexto 21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7" name="CuadroTexto 21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8" name="CuadroTexto 21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19" name="CuadroTexto 21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0" name="CuadroTexto 21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1" name="CuadroTexto 22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2" name="CuadroTexto 22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3" name="CuadroTexto 22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4" name="CuadroTexto 22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5" name="CuadroTexto 22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6" name="CuadroTexto 22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7" name="CuadroTexto 22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8" name="CuadroTexto 22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29" name="CuadroTexto 22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230" name="CuadroTexto 22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1" name="CuadroTexto 23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2" name="CuadroTexto 23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3" name="CuadroTexto 23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4" name="CuadroTexto 23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5" name="CuadroTexto 23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6" name="CuadroTexto 23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7" name="CuadroTexto 23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8" name="CuadroTexto 23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39" name="CuadroTexto 23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0" name="CuadroTexto 23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1" name="CuadroTexto 24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2" name="CuadroTexto 24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3" name="CuadroTexto 24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4" name="CuadroTexto 24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5" name="CuadroTexto 24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6" name="CuadroTexto 24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7" name="CuadroTexto 24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8" name="CuadroTexto 24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49" name="CuadroTexto 24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0" name="CuadroTexto 24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1" name="CuadroTexto 25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2" name="CuadroTexto 25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3" name="CuadroTexto 25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4" name="CuadroTexto 25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5" name="CuadroTexto 25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6" name="CuadroTexto 25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7" name="CuadroTexto 25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8" name="CuadroTexto 25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59" name="CuadroTexto 25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0" name="CuadroTexto 25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1" name="CuadroTexto 26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2" name="CuadroTexto 26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3" name="CuadroTexto 26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4" name="CuadroTexto 26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5" name="CuadroTexto 26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6" name="CuadroTexto 26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267" name="CuadroTexto 26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68" name="CuadroTexto 26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69" name="CuadroTexto 26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0" name="CuadroTexto 26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1" name="CuadroTexto 27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2" name="CuadroTexto 27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3" name="CuadroTexto 27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4" name="CuadroTexto 27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5" name="CuadroTexto 27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6" name="CuadroTexto 27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7" name="CuadroTexto 27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8" name="CuadroTexto 27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79" name="CuadroTexto 27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0" name="CuadroTexto 27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1" name="CuadroTexto 28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2" name="CuadroTexto 28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3" name="CuadroTexto 28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4" name="CuadroTexto 28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5" name="CuadroTexto 28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6" name="CuadroTexto 28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7" name="CuadroTexto 28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8" name="CuadroTexto 28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89" name="CuadroTexto 28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0" name="CuadroTexto 28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1" name="CuadroTexto 29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2" name="CuadroTexto 29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3" name="CuadroTexto 29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4" name="CuadroTexto 29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5" name="CuadroTexto 29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6" name="CuadroTexto 29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7" name="CuadroTexto 29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8" name="CuadroTexto 29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299" name="CuadroTexto 29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300" name="CuadroTexto 29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301" name="CuadroTexto 30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302" name="CuadroTexto 30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303" name="CuadroTexto 30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304" name="CuadroTexto 30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05" name="CuadroTexto 30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06" name="CuadroTexto 30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07" name="CuadroTexto 30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08" name="CuadroTexto 30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09" name="CuadroTexto 30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0" name="CuadroTexto 30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1" name="CuadroTexto 31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2" name="CuadroTexto 31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3" name="CuadroTexto 31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4" name="CuadroTexto 31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5" name="CuadroTexto 31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6" name="CuadroTexto 31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7" name="CuadroTexto 31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8" name="CuadroTexto 31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19" name="CuadroTexto 31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0" name="CuadroTexto 31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1" name="CuadroTexto 32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2" name="CuadroTexto 32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3" name="CuadroTexto 32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4" name="CuadroTexto 32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5" name="CuadroTexto 32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6" name="CuadroTexto 32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7" name="CuadroTexto 32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8" name="CuadroTexto 32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29" name="CuadroTexto 32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0" name="CuadroTexto 32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1" name="CuadroTexto 33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2" name="CuadroTexto 331">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3" name="CuadroTexto 332">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4" name="CuadroTexto 333">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5" name="CuadroTexto 334">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6" name="CuadroTexto 335">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7" name="CuadroTexto 336">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8" name="CuadroTexto 337">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39" name="CuadroTexto 338">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40" name="CuadroTexto 339">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341" name="CuadroTexto 340">
          <a:extLst>
            <a:ext uri="{FF2B5EF4-FFF2-40B4-BE49-F238E27FC236}">
              <a16:creationId xmlns:a16="http://schemas.microsoft.com/office/drawing/2014/main" id="{C1FFD5BA-5A75-402A-9F46-827982E892A9}"/>
            </a:ext>
          </a:extLst>
        </xdr:cNvPr>
        <xdr:cNvSpPr txBox="1"/>
      </xdr:nvSpPr>
      <xdr:spPr>
        <a:xfrm>
          <a:off x="12905581" y="88820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ernan.gutierrez\AppData\Local\Temp\b64cb75c-ad32-40aa-8a6f-69d29bf98214_CO1_REQ_4696109_20250226152521.zip.214\3.%20MatrizUniversidadExtern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Instructivo"/>
      <sheetName val="Manual"/>
      <sheetName val="LISTAS"/>
      <sheetName val="Control"/>
    </sheetNames>
    <sheetDataSet>
      <sheetData sheetId="0" refreshError="1"/>
      <sheetData sheetId="1" refreshError="1"/>
      <sheetData sheetId="2" refreshError="1"/>
      <sheetData sheetId="3">
        <row r="34">
          <cell r="AH34" t="str">
            <v>SI</v>
          </cell>
        </row>
        <row r="35">
          <cell r="AH35" t="str">
            <v>NO</v>
          </cell>
        </row>
      </sheetData>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0"/>
  <sheetViews>
    <sheetView showGridLines="0" tabSelected="1" zoomScale="80" zoomScaleNormal="80" zoomScalePageLayoutView="70" workbookViewId="0">
      <selection activeCell="Q13" sqref="Q13"/>
    </sheetView>
  </sheetViews>
  <sheetFormatPr baseColWidth="10" defaultColWidth="27.42578125" defaultRowHeight="11.25" x14ac:dyDescent="0.25"/>
  <cols>
    <col min="1" max="1" width="2.7109375" style="40" customWidth="1"/>
    <col min="2" max="2" width="6.85546875" style="38" customWidth="1"/>
    <col min="3" max="5" width="5.7109375" style="39" customWidth="1"/>
    <col min="6" max="6" width="5.7109375" style="40" customWidth="1"/>
    <col min="7" max="7" width="29.42578125" style="40" customWidth="1"/>
    <col min="8" max="8" width="28.7109375" style="40" customWidth="1"/>
    <col min="9" max="9" width="5.7109375" style="44" customWidth="1"/>
    <col min="10" max="12" width="5.7109375" style="38" customWidth="1"/>
    <col min="13" max="13" width="5.7109375" style="44" customWidth="1"/>
    <col min="14" max="14" width="5.7109375" style="38" customWidth="1"/>
    <col min="15" max="16" width="5.7109375" style="40" customWidth="1"/>
    <col min="17" max="17" width="37.5703125" style="41" customWidth="1"/>
    <col min="18" max="23" width="5.7109375" style="38" customWidth="1"/>
    <col min="24" max="24" width="14.7109375" style="40" customWidth="1"/>
    <col min="25" max="25" width="19.28515625" style="40" customWidth="1"/>
    <col min="26" max="26" width="17.7109375" style="40" customWidth="1"/>
    <col min="27" max="27" width="20.7109375" style="40" customWidth="1"/>
    <col min="28" max="28" width="23.7109375" style="40" customWidth="1"/>
    <col min="29" max="29" width="21.5703125" style="40" customWidth="1"/>
    <col min="30" max="16384" width="27.42578125" style="40"/>
  </cols>
  <sheetData>
    <row r="1" spans="1:29" ht="9" customHeight="1" thickBot="1" x14ac:dyDescent="0.3"/>
    <row r="2" spans="1:29" ht="94.5" customHeight="1" thickBot="1" x14ac:dyDescent="0.3">
      <c r="B2" s="104" t="s">
        <v>197</v>
      </c>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6"/>
    </row>
    <row r="3" spans="1:29" s="69" customFormat="1" ht="36.75" customHeight="1" thickBot="1" x14ac:dyDescent="0.3">
      <c r="B3" s="107" t="s">
        <v>14</v>
      </c>
      <c r="C3" s="108"/>
      <c r="D3" s="108"/>
      <c r="E3" s="108"/>
      <c r="F3" s="108"/>
      <c r="G3" s="109"/>
      <c r="H3" s="109"/>
      <c r="I3" s="107" t="s">
        <v>4</v>
      </c>
      <c r="J3" s="108"/>
      <c r="K3" s="108"/>
      <c r="L3" s="108"/>
      <c r="M3" s="108"/>
      <c r="N3" s="110"/>
      <c r="O3" s="107" t="s">
        <v>3</v>
      </c>
      <c r="P3" s="108"/>
      <c r="Q3" s="110"/>
      <c r="R3" s="111" t="s">
        <v>23</v>
      </c>
      <c r="S3" s="112"/>
      <c r="T3" s="112"/>
      <c r="U3" s="112"/>
      <c r="V3" s="112"/>
      <c r="W3" s="113"/>
      <c r="X3" s="107" t="s">
        <v>15</v>
      </c>
      <c r="Y3" s="108"/>
      <c r="Z3" s="108"/>
      <c r="AA3" s="108"/>
      <c r="AB3" s="108"/>
      <c r="AC3" s="110"/>
    </row>
    <row r="4" spans="1:29" s="70" customFormat="1" ht="99.75" customHeight="1" thickBot="1" x14ac:dyDescent="0.3">
      <c r="B4" s="133" t="s">
        <v>19</v>
      </c>
      <c r="C4" s="133" t="s">
        <v>18</v>
      </c>
      <c r="D4" s="133" t="s">
        <v>20</v>
      </c>
      <c r="E4" s="133" t="s">
        <v>132</v>
      </c>
      <c r="F4" s="135" t="s">
        <v>7</v>
      </c>
      <c r="G4" s="137" t="s">
        <v>5</v>
      </c>
      <c r="H4" s="117" t="s">
        <v>6</v>
      </c>
      <c r="I4" s="119" t="s">
        <v>1</v>
      </c>
      <c r="J4" s="120"/>
      <c r="K4" s="121" t="s">
        <v>0</v>
      </c>
      <c r="L4" s="120"/>
      <c r="M4" s="119" t="s">
        <v>22</v>
      </c>
      <c r="N4" s="120"/>
      <c r="O4" s="121" t="s">
        <v>2</v>
      </c>
      <c r="P4" s="120"/>
      <c r="Q4" s="122" t="s">
        <v>8</v>
      </c>
      <c r="R4" s="121" t="s">
        <v>1</v>
      </c>
      <c r="S4" s="120"/>
      <c r="T4" s="121" t="s">
        <v>0</v>
      </c>
      <c r="U4" s="120"/>
      <c r="V4" s="121" t="s">
        <v>22</v>
      </c>
      <c r="W4" s="120"/>
      <c r="X4" s="114" t="s">
        <v>13</v>
      </c>
      <c r="Y4" s="115"/>
      <c r="Z4" s="115"/>
      <c r="AA4" s="116"/>
      <c r="AB4" s="114" t="s">
        <v>10</v>
      </c>
      <c r="AC4" s="116"/>
    </row>
    <row r="5" spans="1:29" s="71" customFormat="1" ht="86.25" customHeight="1" thickBot="1" x14ac:dyDescent="0.3">
      <c r="B5" s="134"/>
      <c r="C5" s="134"/>
      <c r="D5" s="134"/>
      <c r="E5" s="134"/>
      <c r="F5" s="136"/>
      <c r="G5" s="138"/>
      <c r="H5" s="118"/>
      <c r="I5" s="73" t="s">
        <v>21</v>
      </c>
      <c r="J5" s="64" t="s">
        <v>134</v>
      </c>
      <c r="K5" s="63" t="s">
        <v>21</v>
      </c>
      <c r="L5" s="63" t="s">
        <v>17</v>
      </c>
      <c r="M5" s="65" t="s">
        <v>136</v>
      </c>
      <c r="N5" s="66" t="s">
        <v>16</v>
      </c>
      <c r="O5" s="67" t="s">
        <v>150</v>
      </c>
      <c r="P5" s="66" t="s">
        <v>151</v>
      </c>
      <c r="Q5" s="123"/>
      <c r="R5" s="63" t="s">
        <v>21</v>
      </c>
      <c r="S5" s="63" t="s">
        <v>133</v>
      </c>
      <c r="T5" s="63" t="s">
        <v>21</v>
      </c>
      <c r="U5" s="63" t="s">
        <v>135</v>
      </c>
      <c r="V5" s="63" t="s">
        <v>136</v>
      </c>
      <c r="W5" s="63" t="s">
        <v>16</v>
      </c>
      <c r="X5" s="68" t="s">
        <v>24</v>
      </c>
      <c r="Y5" s="68" t="s">
        <v>9</v>
      </c>
      <c r="Z5" s="68" t="s">
        <v>25</v>
      </c>
      <c r="AA5" s="68" t="s">
        <v>26</v>
      </c>
      <c r="AB5" s="68" t="s">
        <v>11</v>
      </c>
      <c r="AC5" s="68" t="s">
        <v>12</v>
      </c>
    </row>
    <row r="6" spans="1:29" ht="75.75" customHeight="1" x14ac:dyDescent="0.25">
      <c r="A6" s="42"/>
      <c r="B6" s="89">
        <v>1</v>
      </c>
      <c r="C6" s="83" t="s">
        <v>138</v>
      </c>
      <c r="D6" s="50" t="s">
        <v>63</v>
      </c>
      <c r="E6" s="50" t="s">
        <v>30</v>
      </c>
      <c r="F6" s="84" t="s">
        <v>137</v>
      </c>
      <c r="G6" s="61" t="s">
        <v>153</v>
      </c>
      <c r="H6" s="52" t="s">
        <v>162</v>
      </c>
      <c r="I6" s="59">
        <v>3</v>
      </c>
      <c r="J6" s="74" t="str">
        <f t="shared" ref="J6:J10" si="0">IF(I6=0,"",IF(I6=5,"CASI CIERTO",IF(I6=4,"PROBABLE",IF(I6=3,"POSIBLE",IF(I6=2,"IMPROBABLE","RARO")))))</f>
        <v>POSIBLE</v>
      </c>
      <c r="K6" s="59">
        <v>4</v>
      </c>
      <c r="L6" s="74" t="str">
        <f t="shared" ref="L6:L10" si="1">IF(K6=0,"",IF(K6=5,"CATASTRÓFICO",IF(K6=4,"MAYOR",IF(K6=3,"MODERADO",IF(K6=2,"MENOR","INSIGNIFICANTE")))))</f>
        <v>MAYOR</v>
      </c>
      <c r="M6" s="77">
        <f t="shared" ref="M6:M10" si="2">+I6+K6</f>
        <v>7</v>
      </c>
      <c r="N6" s="78" t="str">
        <f t="shared" ref="N6:N10" si="3">IF(M6=0,"",IF(M6&gt;7.9,"EXTREMO",IF(M6&gt;5.9,"ALTO",IF(M6&gt;4.9,"MEDIO",IF(M6&gt;2.9,"BAJO","MUY BAJO")))))</f>
        <v>ALTO</v>
      </c>
      <c r="O6" s="92">
        <v>0.6</v>
      </c>
      <c r="P6" s="93">
        <v>0.4</v>
      </c>
      <c r="Q6" s="98" t="s">
        <v>165</v>
      </c>
      <c r="R6" s="59">
        <v>2</v>
      </c>
      <c r="S6" s="74" t="str">
        <f t="shared" ref="S6:S10" si="4">IF(R6=0,"",IF(R6=5,"CASI CIERTO",IF(R6=4,"PROBABLE",IF(R6=3,"POSIBLE",IF(R6=2,"IMPROBABLE","RARO")))))</f>
        <v>IMPROBABLE</v>
      </c>
      <c r="T6" s="59">
        <v>3</v>
      </c>
      <c r="U6" s="74" t="str">
        <f t="shared" ref="U6:U10" si="5">IF(T6=0,"",IF(T6=5,"CATASTRÓFICO",IF(T6=4,"MAYOR",IF(T6=3,"MODERADO",IF(T6=2,"MENOR","INSIGNIFICANTE")))))</f>
        <v>MODERADO</v>
      </c>
      <c r="V6" s="77">
        <f t="shared" ref="V6:V10" si="6">+T6+R6</f>
        <v>5</v>
      </c>
      <c r="W6" s="101" t="str">
        <f t="shared" ref="W6:W10" si="7">IF(V6=0,"",IF(V6&gt;7.9,"EXTREMO",IF(V6&gt;5.9,"ALTO",IF(V6&gt;4.9,"MEDIO",IF(V6&gt;2.9,"BAJO","MUY BAJO")))))</f>
        <v>MEDIO</v>
      </c>
      <c r="X6" s="56" t="s">
        <v>115</v>
      </c>
      <c r="Y6" s="51" t="s">
        <v>171</v>
      </c>
      <c r="Z6" s="51" t="s">
        <v>176</v>
      </c>
      <c r="AA6" s="52" t="s">
        <v>177</v>
      </c>
      <c r="AB6" s="61" t="s">
        <v>178</v>
      </c>
      <c r="AC6" s="52" t="s">
        <v>131</v>
      </c>
    </row>
    <row r="7" spans="1:29" ht="70.5" customHeight="1" x14ac:dyDescent="0.25">
      <c r="A7" s="42"/>
      <c r="B7" s="90">
        <v>2</v>
      </c>
      <c r="C7" s="85" t="s">
        <v>138</v>
      </c>
      <c r="D7" s="45" t="s">
        <v>63</v>
      </c>
      <c r="E7" s="45" t="s">
        <v>140</v>
      </c>
      <c r="F7" s="86" t="s">
        <v>137</v>
      </c>
      <c r="G7" s="47" t="s">
        <v>154</v>
      </c>
      <c r="H7" s="49" t="s">
        <v>163</v>
      </c>
      <c r="I7" s="48">
        <v>3</v>
      </c>
      <c r="J7" s="75" t="str">
        <f t="shared" si="0"/>
        <v>POSIBLE</v>
      </c>
      <c r="K7" s="48">
        <v>5</v>
      </c>
      <c r="L7" s="75" t="str">
        <f t="shared" si="1"/>
        <v>CATASTRÓFICO</v>
      </c>
      <c r="M7" s="79">
        <f t="shared" si="2"/>
        <v>8</v>
      </c>
      <c r="N7" s="80" t="str">
        <f t="shared" si="3"/>
        <v>EXTREMO</v>
      </c>
      <c r="O7" s="94">
        <v>0.7</v>
      </c>
      <c r="P7" s="95">
        <v>0.3</v>
      </c>
      <c r="Q7" s="99" t="s">
        <v>166</v>
      </c>
      <c r="R7" s="48">
        <v>2</v>
      </c>
      <c r="S7" s="75" t="str">
        <f t="shared" si="4"/>
        <v>IMPROBABLE</v>
      </c>
      <c r="T7" s="48">
        <v>4</v>
      </c>
      <c r="U7" s="75" t="str">
        <f t="shared" si="5"/>
        <v>MAYOR</v>
      </c>
      <c r="V7" s="79">
        <f t="shared" si="6"/>
        <v>6</v>
      </c>
      <c r="W7" s="102" t="str">
        <f t="shared" si="7"/>
        <v>ALTO</v>
      </c>
      <c r="X7" s="57" t="s">
        <v>115</v>
      </c>
      <c r="Y7" s="46" t="s">
        <v>172</v>
      </c>
      <c r="Z7" s="46" t="s">
        <v>142</v>
      </c>
      <c r="AA7" s="49" t="s">
        <v>141</v>
      </c>
      <c r="AB7" s="47" t="s">
        <v>179</v>
      </c>
      <c r="AC7" s="49" t="s">
        <v>145</v>
      </c>
    </row>
    <row r="8" spans="1:29" ht="70.5" customHeight="1" x14ac:dyDescent="0.25">
      <c r="A8" s="42"/>
      <c r="B8" s="90">
        <v>3</v>
      </c>
      <c r="C8" s="85" t="s">
        <v>138</v>
      </c>
      <c r="D8" s="45" t="s">
        <v>63</v>
      </c>
      <c r="E8" s="45" t="s">
        <v>140</v>
      </c>
      <c r="F8" s="86" t="s">
        <v>152</v>
      </c>
      <c r="G8" s="47" t="s">
        <v>155</v>
      </c>
      <c r="H8" s="49" t="s">
        <v>164</v>
      </c>
      <c r="I8" s="48">
        <v>4</v>
      </c>
      <c r="J8" s="75" t="str">
        <f t="shared" si="0"/>
        <v>PROBABLE</v>
      </c>
      <c r="K8" s="48">
        <v>4</v>
      </c>
      <c r="L8" s="75" t="str">
        <f t="shared" si="1"/>
        <v>MAYOR</v>
      </c>
      <c r="M8" s="79">
        <f t="shared" si="2"/>
        <v>8</v>
      </c>
      <c r="N8" s="80" t="str">
        <f t="shared" si="3"/>
        <v>EXTREMO</v>
      </c>
      <c r="O8" s="94">
        <v>0.5</v>
      </c>
      <c r="P8" s="95">
        <v>0.5</v>
      </c>
      <c r="Q8" s="99" t="s">
        <v>167</v>
      </c>
      <c r="R8" s="48">
        <v>3</v>
      </c>
      <c r="S8" s="75" t="str">
        <f t="shared" ref="S8" si="8">IF(R8=0,"",IF(R8=5,"CASI CIERTO",IF(R8=4,"PROBABLE",IF(R8=3,"POSIBLE",IF(R8=2,"IMPROBABLE","RARO")))))</f>
        <v>POSIBLE</v>
      </c>
      <c r="T8" s="48">
        <v>3</v>
      </c>
      <c r="U8" s="75" t="str">
        <f t="shared" ref="U8" si="9">IF(T8=0,"",IF(T8=5,"CATASTRÓFICO",IF(T8=4,"MAYOR",IF(T8=3,"MODERADO",IF(T8=2,"MENOR","INSIGNIFICANTE")))))</f>
        <v>MODERADO</v>
      </c>
      <c r="V8" s="79">
        <f t="shared" ref="V8" si="10">+T8+R8</f>
        <v>6</v>
      </c>
      <c r="W8" s="102" t="str">
        <f t="shared" ref="W8" si="11">IF(V8=0,"",IF(V8&gt;7.9,"EXTREMO",IF(V8&gt;5.9,"ALTO",IF(V8&gt;4.9,"MEDIO",IF(V8&gt;2.9,"BAJO","MUY BAJO")))))</f>
        <v>ALTO</v>
      </c>
      <c r="X8" s="57" t="s">
        <v>115</v>
      </c>
      <c r="Y8" s="46" t="s">
        <v>171</v>
      </c>
      <c r="Z8" s="46" t="s">
        <v>175</v>
      </c>
      <c r="AA8" s="49" t="s">
        <v>141</v>
      </c>
      <c r="AB8" s="47" t="s">
        <v>180</v>
      </c>
      <c r="AC8" s="49" t="s">
        <v>148</v>
      </c>
    </row>
    <row r="9" spans="1:29" ht="78" customHeight="1" x14ac:dyDescent="0.25">
      <c r="A9" s="42"/>
      <c r="B9" s="90">
        <v>4</v>
      </c>
      <c r="C9" s="85" t="s">
        <v>138</v>
      </c>
      <c r="D9" s="45" t="s">
        <v>63</v>
      </c>
      <c r="E9" s="45" t="s">
        <v>140</v>
      </c>
      <c r="F9" s="86" t="s">
        <v>146</v>
      </c>
      <c r="G9" s="47" t="s">
        <v>156</v>
      </c>
      <c r="H9" s="49" t="s">
        <v>161</v>
      </c>
      <c r="I9" s="48">
        <v>3</v>
      </c>
      <c r="J9" s="75" t="str">
        <f t="shared" si="0"/>
        <v>POSIBLE</v>
      </c>
      <c r="K9" s="48">
        <v>5</v>
      </c>
      <c r="L9" s="75" t="str">
        <f t="shared" si="1"/>
        <v>CATASTRÓFICO</v>
      </c>
      <c r="M9" s="79">
        <f t="shared" si="2"/>
        <v>8</v>
      </c>
      <c r="N9" s="80" t="str">
        <f t="shared" si="3"/>
        <v>EXTREMO</v>
      </c>
      <c r="O9" s="94">
        <v>0.8</v>
      </c>
      <c r="P9" s="95">
        <v>0.2</v>
      </c>
      <c r="Q9" s="99" t="s">
        <v>168</v>
      </c>
      <c r="R9" s="48">
        <v>2</v>
      </c>
      <c r="S9" s="75" t="str">
        <f t="shared" si="4"/>
        <v>IMPROBABLE</v>
      </c>
      <c r="T9" s="48">
        <v>4</v>
      </c>
      <c r="U9" s="75" t="str">
        <f t="shared" si="5"/>
        <v>MAYOR</v>
      </c>
      <c r="V9" s="79">
        <f t="shared" si="6"/>
        <v>6</v>
      </c>
      <c r="W9" s="102" t="str">
        <f t="shared" si="7"/>
        <v>ALTO</v>
      </c>
      <c r="X9" s="57" t="s">
        <v>115</v>
      </c>
      <c r="Y9" s="72" t="s">
        <v>173</v>
      </c>
      <c r="Z9" s="46" t="s">
        <v>147</v>
      </c>
      <c r="AA9" s="49" t="s">
        <v>141</v>
      </c>
      <c r="AB9" s="47" t="s">
        <v>181</v>
      </c>
      <c r="AC9" s="49" t="s">
        <v>149</v>
      </c>
    </row>
    <row r="10" spans="1:29" s="43" customFormat="1" ht="78.75" customHeight="1" x14ac:dyDescent="0.25">
      <c r="A10" s="42"/>
      <c r="B10" s="90">
        <v>5</v>
      </c>
      <c r="C10" s="85" t="s">
        <v>138</v>
      </c>
      <c r="D10" s="45" t="s">
        <v>63</v>
      </c>
      <c r="E10" s="45" t="s">
        <v>140</v>
      </c>
      <c r="F10" s="86" t="s">
        <v>137</v>
      </c>
      <c r="G10" s="47" t="s">
        <v>157</v>
      </c>
      <c r="H10" s="49" t="s">
        <v>160</v>
      </c>
      <c r="I10" s="48">
        <v>4</v>
      </c>
      <c r="J10" s="75" t="str">
        <f t="shared" si="0"/>
        <v>PROBABLE</v>
      </c>
      <c r="K10" s="48">
        <v>3</v>
      </c>
      <c r="L10" s="75" t="str">
        <f t="shared" si="1"/>
        <v>MODERADO</v>
      </c>
      <c r="M10" s="79">
        <f t="shared" si="2"/>
        <v>7</v>
      </c>
      <c r="N10" s="80" t="str">
        <f t="shared" si="3"/>
        <v>ALTO</v>
      </c>
      <c r="O10" s="94">
        <v>0.6</v>
      </c>
      <c r="P10" s="95">
        <v>0.4</v>
      </c>
      <c r="Q10" s="99" t="s">
        <v>169</v>
      </c>
      <c r="R10" s="48">
        <v>2</v>
      </c>
      <c r="S10" s="75" t="str">
        <f t="shared" si="4"/>
        <v>IMPROBABLE</v>
      </c>
      <c r="T10" s="48">
        <v>3</v>
      </c>
      <c r="U10" s="75" t="str">
        <f t="shared" si="5"/>
        <v>MODERADO</v>
      </c>
      <c r="V10" s="79">
        <f t="shared" si="6"/>
        <v>5</v>
      </c>
      <c r="W10" s="102" t="str">
        <f t="shared" si="7"/>
        <v>MEDIO</v>
      </c>
      <c r="X10" s="57" t="s">
        <v>115</v>
      </c>
      <c r="Y10" s="46" t="s">
        <v>171</v>
      </c>
      <c r="Z10" s="46" t="s">
        <v>142</v>
      </c>
      <c r="AA10" s="49" t="s">
        <v>141</v>
      </c>
      <c r="AB10" s="47" t="s">
        <v>182</v>
      </c>
      <c r="AC10" s="49" t="s">
        <v>131</v>
      </c>
    </row>
    <row r="11" spans="1:29" ht="66.75" customHeight="1" x14ac:dyDescent="0.25">
      <c r="B11" s="90">
        <v>6</v>
      </c>
      <c r="C11" s="85" t="s">
        <v>138</v>
      </c>
      <c r="D11" s="45" t="s">
        <v>63</v>
      </c>
      <c r="E11" s="45" t="s">
        <v>140</v>
      </c>
      <c r="F11" s="86" t="s">
        <v>152</v>
      </c>
      <c r="G11" s="47" t="s">
        <v>158</v>
      </c>
      <c r="H11" s="49" t="s">
        <v>159</v>
      </c>
      <c r="I11" s="48">
        <v>2</v>
      </c>
      <c r="J11" s="75" t="str">
        <f t="shared" ref="J11" si="12">IF(I11=0,"",IF(I11=5,"CASI CIERTO",IF(I11=4,"PROBABLE",IF(I11=3,"POSIBLE",IF(I11=2,"IMPROBABLE","RARO")))))</f>
        <v>IMPROBABLE</v>
      </c>
      <c r="K11" s="48">
        <v>5</v>
      </c>
      <c r="L11" s="75" t="str">
        <f t="shared" ref="L11" si="13">IF(K11=0,"",IF(K11=5,"CATASTRÓFICO",IF(K11=4,"MAYOR",IF(K11=3,"MODERADO",IF(K11=2,"MENOR","INSIGNIFICANTE")))))</f>
        <v>CATASTRÓFICO</v>
      </c>
      <c r="M11" s="79">
        <f t="shared" ref="M11" si="14">+I11+K11</f>
        <v>7</v>
      </c>
      <c r="N11" s="80" t="str">
        <f t="shared" ref="N11" si="15">IF(M11=0,"",IF(M11&gt;7.9,"EXTREMO",IF(M11&gt;5.9,"ALTO",IF(M11&gt;4.9,"MEDIO",IF(M11&gt;2.9,"BAJO","MUY BAJO")))))</f>
        <v>ALTO</v>
      </c>
      <c r="O11" s="94">
        <v>0.7</v>
      </c>
      <c r="P11" s="95">
        <v>0.3</v>
      </c>
      <c r="Q11" s="99" t="s">
        <v>170</v>
      </c>
      <c r="R11" s="48">
        <v>1</v>
      </c>
      <c r="S11" s="75" t="str">
        <f t="shared" ref="S11" si="16">IF(R11=0,"",IF(R11=5,"CASI CIERTO",IF(R11=4,"PROBABLE",IF(R11=3,"POSIBLE",IF(R11=2,"IMPROBABLE","RARO")))))</f>
        <v>RARO</v>
      </c>
      <c r="T11" s="48">
        <v>4</v>
      </c>
      <c r="U11" s="75" t="str">
        <f t="shared" ref="U11" si="17">IF(T11=0,"",IF(T11=5,"CATASTRÓFICO",IF(T11=4,"MAYOR",IF(T11=3,"MODERADO",IF(T11=2,"MENOR","INSIGNIFICANTE")))))</f>
        <v>MAYOR</v>
      </c>
      <c r="V11" s="79">
        <f t="shared" ref="V11" si="18">+T11+R11</f>
        <v>5</v>
      </c>
      <c r="W11" s="102" t="str">
        <f t="shared" ref="W11" si="19">IF(V11=0,"",IF(V11&gt;7.9,"EXTREMO",IF(V11&gt;5.9,"ALTO",IF(V11&gt;4.9,"MEDIO",IF(V11&gt;2.9,"BAJO","MUY BAJO")))))</f>
        <v>MEDIO</v>
      </c>
      <c r="X11" s="57" t="s">
        <v>115</v>
      </c>
      <c r="Y11" s="46" t="s">
        <v>174</v>
      </c>
      <c r="Z11" s="46" t="s">
        <v>142</v>
      </c>
      <c r="AA11" s="49" t="s">
        <v>141</v>
      </c>
      <c r="AB11" s="47" t="s">
        <v>183</v>
      </c>
      <c r="AC11" s="49" t="s">
        <v>149</v>
      </c>
    </row>
    <row r="12" spans="1:29" ht="66.75" customHeight="1" x14ac:dyDescent="0.25">
      <c r="B12" s="90">
        <v>7</v>
      </c>
      <c r="C12" s="85" t="s">
        <v>138</v>
      </c>
      <c r="D12" s="45" t="s">
        <v>63</v>
      </c>
      <c r="E12" s="45" t="s">
        <v>140</v>
      </c>
      <c r="F12" s="86" t="s">
        <v>137</v>
      </c>
      <c r="G12" s="47" t="s">
        <v>184</v>
      </c>
      <c r="H12" s="49" t="s">
        <v>185</v>
      </c>
      <c r="I12" s="48">
        <v>3</v>
      </c>
      <c r="J12" s="75" t="str">
        <f t="shared" ref="J12:J15" si="20">IF(I12=0,"",IF(I12=5,"CASI CIERTO",IF(I12=4,"PROBABLE",IF(I12=3,"POSIBLE",IF(I12=2,"IMPROBABLE","RARO")))))</f>
        <v>POSIBLE</v>
      </c>
      <c r="K12" s="48">
        <v>5</v>
      </c>
      <c r="L12" s="75" t="str">
        <f t="shared" ref="L12:L15" si="21">IF(K12=0,"",IF(K12=5,"CATASTRÓFICO",IF(K12=4,"MAYOR",IF(K12=3,"MODERADO",IF(K12=2,"MENOR","INSIGNIFICANTE")))))</f>
        <v>CATASTRÓFICO</v>
      </c>
      <c r="M12" s="79">
        <f t="shared" ref="M12:M15" si="22">+I12+K12</f>
        <v>8</v>
      </c>
      <c r="N12" s="80" t="str">
        <f t="shared" ref="N12:N15" si="23">IF(M12=0,"",IF(M12&gt;7.9,"EXTREMO",IF(M12&gt;5.9,"ALTO",IF(M12&gt;4.9,"MEDIO",IF(M12&gt;2.9,"BAJO","MUY BAJO")))))</f>
        <v>EXTREMO</v>
      </c>
      <c r="O12" s="94">
        <v>0.7</v>
      </c>
      <c r="P12" s="95">
        <v>0.3</v>
      </c>
      <c r="Q12" s="99" t="s">
        <v>205</v>
      </c>
      <c r="R12" s="48">
        <v>2</v>
      </c>
      <c r="S12" s="75" t="str">
        <f t="shared" ref="S12:S15" si="24">IF(R12=0,"",IF(R12=5,"CASI CIERTO",IF(R12=4,"PROBABLE",IF(R12=3,"POSIBLE",IF(R12=2,"IMPROBABLE","RARO")))))</f>
        <v>IMPROBABLE</v>
      </c>
      <c r="T12" s="48">
        <v>4</v>
      </c>
      <c r="U12" s="75" t="str">
        <f t="shared" ref="U12:U15" si="25">IF(T12=0,"",IF(T12=5,"CATASTRÓFICO",IF(T12=4,"MAYOR",IF(T12=3,"MODERADO",IF(T12=2,"MENOR","INSIGNIFICANTE")))))</f>
        <v>MAYOR</v>
      </c>
      <c r="V12" s="79">
        <f t="shared" ref="V12:V15" si="26">+T12+R12</f>
        <v>6</v>
      </c>
      <c r="W12" s="102" t="str">
        <f t="shared" ref="W12:W15" si="27">IF(V12=0,"",IF(V12&gt;7.9,"EXTREMO",IF(V12&gt;5.9,"ALTO",IF(V12&gt;4.9,"MEDIO",IF(V12&gt;2.9,"BAJO","MUY BAJO")))))</f>
        <v>ALTO</v>
      </c>
      <c r="X12" s="57" t="s">
        <v>115</v>
      </c>
      <c r="Y12" s="46" t="s">
        <v>200</v>
      </c>
      <c r="Z12" s="46" t="s">
        <v>142</v>
      </c>
      <c r="AA12" s="49" t="s">
        <v>141</v>
      </c>
      <c r="AB12" s="47" t="s">
        <v>196</v>
      </c>
      <c r="AC12" s="49" t="s">
        <v>145</v>
      </c>
    </row>
    <row r="13" spans="1:29" ht="66.75" customHeight="1" x14ac:dyDescent="0.25">
      <c r="B13" s="90">
        <v>8</v>
      </c>
      <c r="C13" s="85" t="s">
        <v>138</v>
      </c>
      <c r="D13" s="45" t="s">
        <v>63</v>
      </c>
      <c r="E13" s="45" t="s">
        <v>140</v>
      </c>
      <c r="F13" s="86" t="s">
        <v>137</v>
      </c>
      <c r="G13" s="47" t="s">
        <v>186</v>
      </c>
      <c r="H13" s="49" t="s">
        <v>187</v>
      </c>
      <c r="I13" s="48">
        <v>4</v>
      </c>
      <c r="J13" s="75" t="str">
        <f t="shared" si="20"/>
        <v>PROBABLE</v>
      </c>
      <c r="K13" s="48">
        <v>4</v>
      </c>
      <c r="L13" s="75" t="str">
        <f t="shared" si="21"/>
        <v>MAYOR</v>
      </c>
      <c r="M13" s="79">
        <f t="shared" si="22"/>
        <v>8</v>
      </c>
      <c r="N13" s="80" t="str">
        <f t="shared" si="23"/>
        <v>EXTREMO</v>
      </c>
      <c r="O13" s="94">
        <v>0.4</v>
      </c>
      <c r="P13" s="95">
        <v>0.6</v>
      </c>
      <c r="Q13" s="99" t="s">
        <v>192</v>
      </c>
      <c r="R13" s="48">
        <v>2</v>
      </c>
      <c r="S13" s="75" t="str">
        <f t="shared" si="24"/>
        <v>IMPROBABLE</v>
      </c>
      <c r="T13" s="48">
        <v>3</v>
      </c>
      <c r="U13" s="75" t="str">
        <f t="shared" si="25"/>
        <v>MODERADO</v>
      </c>
      <c r="V13" s="79">
        <f t="shared" si="26"/>
        <v>5</v>
      </c>
      <c r="W13" s="102" t="str">
        <f t="shared" si="27"/>
        <v>MEDIO</v>
      </c>
      <c r="X13" s="57" t="s">
        <v>115</v>
      </c>
      <c r="Y13" s="46" t="s">
        <v>193</v>
      </c>
      <c r="Z13" s="46" t="s">
        <v>142</v>
      </c>
      <c r="AA13" s="49" t="s">
        <v>141</v>
      </c>
      <c r="AB13" s="47" t="s">
        <v>194</v>
      </c>
      <c r="AC13" s="49" t="s">
        <v>195</v>
      </c>
    </row>
    <row r="14" spans="1:29" ht="66.75" customHeight="1" x14ac:dyDescent="0.25">
      <c r="B14" s="90">
        <v>9</v>
      </c>
      <c r="C14" s="85" t="s">
        <v>138</v>
      </c>
      <c r="D14" s="45" t="s">
        <v>63</v>
      </c>
      <c r="E14" s="45" t="s">
        <v>140</v>
      </c>
      <c r="F14" s="86" t="s">
        <v>152</v>
      </c>
      <c r="G14" s="47" t="s">
        <v>188</v>
      </c>
      <c r="H14" s="49" t="s">
        <v>189</v>
      </c>
      <c r="I14" s="48">
        <v>3</v>
      </c>
      <c r="J14" s="75" t="str">
        <f t="shared" si="20"/>
        <v>POSIBLE</v>
      </c>
      <c r="K14" s="48">
        <v>3</v>
      </c>
      <c r="L14" s="75" t="str">
        <f t="shared" si="21"/>
        <v>MODERADO</v>
      </c>
      <c r="M14" s="79">
        <f t="shared" si="22"/>
        <v>6</v>
      </c>
      <c r="N14" s="80" t="str">
        <f t="shared" si="23"/>
        <v>ALTO</v>
      </c>
      <c r="O14" s="94"/>
      <c r="P14" s="95">
        <v>1</v>
      </c>
      <c r="Q14" s="99" t="s">
        <v>204</v>
      </c>
      <c r="R14" s="48">
        <v>2</v>
      </c>
      <c r="S14" s="75" t="str">
        <f t="shared" si="24"/>
        <v>IMPROBABLE</v>
      </c>
      <c r="T14" s="48">
        <v>2</v>
      </c>
      <c r="U14" s="75" t="str">
        <f t="shared" si="25"/>
        <v>MENOR</v>
      </c>
      <c r="V14" s="79">
        <f t="shared" si="26"/>
        <v>4</v>
      </c>
      <c r="W14" s="102" t="str">
        <f t="shared" si="27"/>
        <v>BAJO</v>
      </c>
      <c r="X14" s="57" t="s">
        <v>115</v>
      </c>
      <c r="Y14" s="46" t="s">
        <v>171</v>
      </c>
      <c r="Z14" s="46" t="s">
        <v>142</v>
      </c>
      <c r="AA14" s="49" t="s">
        <v>141</v>
      </c>
      <c r="AB14" s="47" t="s">
        <v>202</v>
      </c>
      <c r="AC14" s="49" t="s">
        <v>148</v>
      </c>
    </row>
    <row r="15" spans="1:29" ht="66.75" customHeight="1" thickBot="1" x14ac:dyDescent="0.3">
      <c r="B15" s="91">
        <v>10</v>
      </c>
      <c r="C15" s="87" t="s">
        <v>138</v>
      </c>
      <c r="D15" s="53" t="s">
        <v>63</v>
      </c>
      <c r="E15" s="53" t="s">
        <v>140</v>
      </c>
      <c r="F15" s="88" t="s">
        <v>137</v>
      </c>
      <c r="G15" s="62" t="s">
        <v>190</v>
      </c>
      <c r="H15" s="55" t="s">
        <v>191</v>
      </c>
      <c r="I15" s="60">
        <v>3</v>
      </c>
      <c r="J15" s="76" t="str">
        <f t="shared" si="20"/>
        <v>POSIBLE</v>
      </c>
      <c r="K15" s="60">
        <v>3</v>
      </c>
      <c r="L15" s="76" t="str">
        <f t="shared" si="21"/>
        <v>MODERADO</v>
      </c>
      <c r="M15" s="81">
        <f t="shared" si="22"/>
        <v>6</v>
      </c>
      <c r="N15" s="82" t="str">
        <f t="shared" si="23"/>
        <v>ALTO</v>
      </c>
      <c r="O15" s="96">
        <v>0.3</v>
      </c>
      <c r="P15" s="97">
        <v>0.7</v>
      </c>
      <c r="Q15" s="100" t="s">
        <v>203</v>
      </c>
      <c r="R15" s="60">
        <v>2</v>
      </c>
      <c r="S15" s="76" t="str">
        <f t="shared" si="24"/>
        <v>IMPROBABLE</v>
      </c>
      <c r="T15" s="60">
        <v>2</v>
      </c>
      <c r="U15" s="76" t="str">
        <f t="shared" si="25"/>
        <v>MENOR</v>
      </c>
      <c r="V15" s="81">
        <f t="shared" si="26"/>
        <v>4</v>
      </c>
      <c r="W15" s="103" t="str">
        <f t="shared" si="27"/>
        <v>BAJO</v>
      </c>
      <c r="X15" s="58" t="s">
        <v>115</v>
      </c>
      <c r="Y15" s="54" t="s">
        <v>171</v>
      </c>
      <c r="Z15" s="54" t="s">
        <v>142</v>
      </c>
      <c r="AA15" s="55" t="s">
        <v>141</v>
      </c>
      <c r="AB15" s="62" t="s">
        <v>201</v>
      </c>
      <c r="AC15" s="55" t="s">
        <v>148</v>
      </c>
    </row>
    <row r="16" spans="1:29" x14ac:dyDescent="0.25">
      <c r="B16" s="40"/>
      <c r="C16" s="44"/>
      <c r="D16" s="38"/>
      <c r="E16" s="38"/>
      <c r="F16" s="38"/>
      <c r="G16" s="38"/>
      <c r="H16" s="38"/>
      <c r="I16" s="40"/>
      <c r="J16" s="40"/>
      <c r="K16" s="40"/>
      <c r="M16" s="38"/>
      <c r="O16" s="38"/>
      <c r="P16" s="38"/>
      <c r="Q16" s="38"/>
      <c r="R16" s="40"/>
      <c r="S16" s="40"/>
      <c r="T16" s="40"/>
      <c r="U16" s="40"/>
      <c r="V16" s="40"/>
      <c r="W16" s="40"/>
    </row>
    <row r="17" spans="2:23" ht="12" thickBot="1" x14ac:dyDescent="0.3">
      <c r="B17" s="40"/>
      <c r="C17" s="44"/>
      <c r="D17" s="38"/>
      <c r="E17" s="38"/>
      <c r="F17" s="38"/>
      <c r="G17" s="38"/>
      <c r="H17" s="38"/>
      <c r="I17" s="40"/>
      <c r="J17" s="40"/>
      <c r="K17" s="40"/>
      <c r="M17" s="38"/>
      <c r="O17" s="38"/>
      <c r="P17" s="38"/>
      <c r="Q17" s="38"/>
      <c r="R17" s="40"/>
      <c r="S17" s="40"/>
      <c r="T17" s="40"/>
      <c r="U17" s="40"/>
      <c r="V17" s="40"/>
      <c r="W17" s="40"/>
    </row>
    <row r="18" spans="2:23" ht="12.75" x14ac:dyDescent="0.2">
      <c r="B18" s="130" t="s">
        <v>139</v>
      </c>
      <c r="C18" s="131"/>
      <c r="D18" s="131"/>
      <c r="E18" s="131"/>
      <c r="F18" s="132"/>
      <c r="G18" s="38"/>
      <c r="H18" s="38"/>
      <c r="I18" s="40"/>
      <c r="J18" s="40"/>
      <c r="K18" s="40"/>
      <c r="M18" s="38"/>
      <c r="O18" s="38"/>
      <c r="P18" s="38"/>
      <c r="Q18" s="38"/>
      <c r="R18" s="40"/>
      <c r="S18" s="40"/>
      <c r="T18" s="40"/>
      <c r="U18" s="40"/>
      <c r="V18" s="40"/>
      <c r="W18" s="40"/>
    </row>
    <row r="19" spans="2:23" ht="12.75" x14ac:dyDescent="0.2">
      <c r="B19" s="124" t="s">
        <v>199</v>
      </c>
      <c r="C19" s="125"/>
      <c r="D19" s="125"/>
      <c r="E19" s="125"/>
      <c r="F19" s="126"/>
    </row>
    <row r="20" spans="2:23" ht="13.5" thickBot="1" x14ac:dyDescent="0.25">
      <c r="B20" s="127" t="s">
        <v>198</v>
      </c>
      <c r="C20" s="128"/>
      <c r="D20" s="128"/>
      <c r="E20" s="128"/>
      <c r="F20" s="129"/>
    </row>
  </sheetData>
  <mergeCells count="26">
    <mergeCell ref="B19:F19"/>
    <mergeCell ref="B20:F20"/>
    <mergeCell ref="R4:S4"/>
    <mergeCell ref="T4:U4"/>
    <mergeCell ref="V4:W4"/>
    <mergeCell ref="B18:F18"/>
    <mergeCell ref="B4:B5"/>
    <mergeCell ref="C4:C5"/>
    <mergeCell ref="D4:D5"/>
    <mergeCell ref="E4:E5"/>
    <mergeCell ref="F4:F5"/>
    <mergeCell ref="G4:G5"/>
    <mergeCell ref="X4:AA4"/>
    <mergeCell ref="AB4:AC4"/>
    <mergeCell ref="H4:H5"/>
    <mergeCell ref="I4:J4"/>
    <mergeCell ref="K4:L4"/>
    <mergeCell ref="M4:N4"/>
    <mergeCell ref="O4:P4"/>
    <mergeCell ref="Q4:Q5"/>
    <mergeCell ref="B2:AC2"/>
    <mergeCell ref="B3:H3"/>
    <mergeCell ref="I3:N3"/>
    <mergeCell ref="O3:Q3"/>
    <mergeCell ref="R3:W3"/>
    <mergeCell ref="X3:AC3"/>
  </mergeCells>
  <conditionalFormatting sqref="J6:J15 L6:L15 N6:N15 S6:S15 U6:U15 W6:W15">
    <cfRule type="cellIs" priority="135" operator="between">
      <formula>0.5</formula>
      <formula>1</formula>
    </cfRule>
  </conditionalFormatting>
  <conditionalFormatting sqref="J6:J15">
    <cfRule type="iconSet" priority="3900">
      <iconSet iconSet="3Arrows">
        <cfvo type="percent" val="0"/>
        <cfvo type="percent" val="33"/>
        <cfvo type="percent" val="67"/>
      </iconSet>
    </cfRule>
    <cfRule type="colorScale" priority="3896">
      <colorScale>
        <cfvo type="min"/>
        <cfvo type="percentile" val="50"/>
        <cfvo type="max"/>
        <color rgb="FF63BE7B"/>
        <color rgb="FFFFEB84"/>
        <color rgb="FFF8696B"/>
      </colorScale>
    </cfRule>
    <cfRule type="cellIs" dxfId="24" priority="3897" operator="equal">
      <formula>5</formula>
    </cfRule>
    <cfRule type="cellIs" dxfId="23" priority="3898" operator="greaterThan">
      <formula>0.5</formula>
    </cfRule>
    <cfRule type="iconSet" priority="3899">
      <iconSet iconSet="4Rating">
        <cfvo type="percent" val="0"/>
        <cfvo type="percent" val="25"/>
        <cfvo type="percent" val="50"/>
        <cfvo type="percent" val="75"/>
      </iconSet>
    </cfRule>
    <cfRule type="colorScale" priority="3901">
      <colorScale>
        <cfvo type="min"/>
        <cfvo type="max"/>
        <color rgb="FFFF7128"/>
        <color rgb="FFFFEF9C"/>
      </colorScale>
    </cfRule>
    <cfRule type="colorScale" priority="3902">
      <colorScale>
        <cfvo type="min"/>
        <cfvo type="percentile" val="50"/>
        <cfvo type="max"/>
        <color rgb="FFF8696B"/>
        <color rgb="FFFFEB84"/>
        <color rgb="FF63BE7B"/>
      </colorScale>
    </cfRule>
    <cfRule type="top10" dxfId="22" priority="3903" percent="1" rank="50"/>
    <cfRule type="dataBar" priority="3904">
      <dataBar>
        <cfvo type="percent" val="0.5"/>
        <cfvo type="max"/>
        <color rgb="FF638EC6"/>
      </dataBar>
      <extLst>
        <ext xmlns:x14="http://schemas.microsoft.com/office/spreadsheetml/2009/9/main" uri="{B025F937-C7B1-47D3-B67F-A62EFF666E3E}">
          <x14:id>{F64DABE5-3927-4874-B220-BABB23DF45DE}</x14:id>
        </ext>
      </extLst>
    </cfRule>
    <cfRule type="colorScale" priority="3905">
      <colorScale>
        <cfvo type="min"/>
        <cfvo type="max"/>
        <color rgb="FFFF7128"/>
        <color rgb="FFFFEF9C"/>
      </colorScale>
    </cfRule>
    <cfRule type="top10" dxfId="21" priority="3906" rank="50"/>
    <cfRule type="colorScale" priority="3907">
      <colorScale>
        <cfvo type="percent" val="0"/>
        <cfvo type="percentile" val="50"/>
        <cfvo type="max"/>
        <color rgb="FFF8696B"/>
        <color rgb="FFFFEB84"/>
        <color rgb="FF63BE7B"/>
      </colorScale>
    </cfRule>
    <cfRule type="colorScale" priority="3908">
      <colorScale>
        <cfvo type="percent" val="50"/>
        <cfvo type="max"/>
        <color rgb="FFFF7128"/>
        <color rgb="FFFFEF9C"/>
      </colorScale>
    </cfRule>
  </conditionalFormatting>
  <conditionalFormatting sqref="L6:L15">
    <cfRule type="cellIs" dxfId="20" priority="3910" operator="equal">
      <formula>5</formula>
    </cfRule>
    <cfRule type="colorScale" priority="3909">
      <colorScale>
        <cfvo type="min"/>
        <cfvo type="percentile" val="50"/>
        <cfvo type="max"/>
        <color rgb="FF63BE7B"/>
        <color rgb="FFFFEB84"/>
        <color rgb="FFF8696B"/>
      </colorScale>
    </cfRule>
    <cfRule type="cellIs" dxfId="19" priority="3911" operator="greaterThan">
      <formula>0.5</formula>
    </cfRule>
    <cfRule type="iconSet" priority="3912">
      <iconSet iconSet="4Rating">
        <cfvo type="percent" val="0"/>
        <cfvo type="percent" val="25"/>
        <cfvo type="percent" val="50"/>
        <cfvo type="percent" val="75"/>
      </iconSet>
    </cfRule>
    <cfRule type="iconSet" priority="3913">
      <iconSet iconSet="3Arrows">
        <cfvo type="percent" val="0"/>
        <cfvo type="percent" val="33"/>
        <cfvo type="percent" val="67"/>
      </iconSet>
    </cfRule>
    <cfRule type="colorScale" priority="3914">
      <colorScale>
        <cfvo type="min"/>
        <cfvo type="max"/>
        <color rgb="FFFF7128"/>
        <color rgb="FFFFEF9C"/>
      </colorScale>
    </cfRule>
    <cfRule type="colorScale" priority="3915">
      <colorScale>
        <cfvo type="min"/>
        <cfvo type="percentile" val="50"/>
        <cfvo type="max"/>
        <color rgb="FFF8696B"/>
        <color rgb="FFFFEB84"/>
        <color rgb="FF63BE7B"/>
      </colorScale>
    </cfRule>
    <cfRule type="top10" dxfId="18" priority="3916" percent="1" rank="50"/>
    <cfRule type="dataBar" priority="3917">
      <dataBar>
        <cfvo type="percent" val="0.5"/>
        <cfvo type="max"/>
        <color rgb="FF638EC6"/>
      </dataBar>
      <extLst>
        <ext xmlns:x14="http://schemas.microsoft.com/office/spreadsheetml/2009/9/main" uri="{B025F937-C7B1-47D3-B67F-A62EFF666E3E}">
          <x14:id>{F1C93833-3FC6-4318-BF82-753F8B9FAC5D}</x14:id>
        </ext>
      </extLst>
    </cfRule>
    <cfRule type="colorScale" priority="3918">
      <colorScale>
        <cfvo type="min"/>
        <cfvo type="max"/>
        <color rgb="FFFF7128"/>
        <color rgb="FFFFEF9C"/>
      </colorScale>
    </cfRule>
    <cfRule type="top10" dxfId="17" priority="3919" rank="50"/>
    <cfRule type="colorScale" priority="3920">
      <colorScale>
        <cfvo type="percent" val="0"/>
        <cfvo type="percentile" val="50"/>
        <cfvo type="max"/>
        <color rgb="FFF8696B"/>
        <color rgb="FFFFEB84"/>
        <color rgb="FF63BE7B"/>
      </colorScale>
    </cfRule>
    <cfRule type="colorScale" priority="3921">
      <colorScale>
        <cfvo type="percent" val="50"/>
        <cfvo type="max"/>
        <color rgb="FFFF7128"/>
        <color rgb="FFFFEF9C"/>
      </colorScale>
    </cfRule>
  </conditionalFormatting>
  <conditionalFormatting sqref="M6:M15 V6:V15">
    <cfRule type="cellIs" dxfId="16" priority="6" operator="between">
      <formula>6</formula>
      <formula>7</formula>
    </cfRule>
    <cfRule type="cellIs" dxfId="15" priority="7" operator="equal">
      <formula>5</formula>
    </cfRule>
    <cfRule type="cellIs" dxfId="14" priority="8" operator="between">
      <formula>2</formula>
      <formula>4</formula>
    </cfRule>
    <cfRule type="cellIs" dxfId="13" priority="5" operator="greaterThanOrEqual">
      <formula>8</formula>
    </cfRule>
  </conditionalFormatting>
  <conditionalFormatting sqref="N6:N15 W6:W15">
    <cfRule type="cellIs" dxfId="12" priority="96" operator="greaterThan">
      <formula>0.5</formula>
    </cfRule>
  </conditionalFormatting>
  <conditionalFormatting sqref="N6:N15">
    <cfRule type="iconSet" priority="3922">
      <iconSet iconSet="4Rating">
        <cfvo type="percent" val="0"/>
        <cfvo type="percent" val="25"/>
        <cfvo type="percent" val="50"/>
        <cfvo type="percent" val="75"/>
      </iconSet>
    </cfRule>
    <cfRule type="iconSet" priority="3923">
      <iconSet iconSet="3Arrows">
        <cfvo type="percent" val="0"/>
        <cfvo type="percent" val="33"/>
        <cfvo type="percent" val="67"/>
      </iconSet>
    </cfRule>
    <cfRule type="colorScale" priority="3924">
      <colorScale>
        <cfvo type="min"/>
        <cfvo type="percentile" val="50"/>
        <cfvo type="max"/>
        <color rgb="FFF8696B"/>
        <color rgb="FFFCFCFF"/>
        <color rgb="FF5A8AC6"/>
      </colorScale>
    </cfRule>
    <cfRule type="colorScale" priority="3925">
      <colorScale>
        <cfvo type="min"/>
        <cfvo type="max"/>
        <color rgb="FFFF7128"/>
        <color rgb="FFFFEF9C"/>
      </colorScale>
    </cfRule>
    <cfRule type="colorScale" priority="3926">
      <colorScale>
        <cfvo type="min"/>
        <cfvo type="percentile" val="50"/>
        <cfvo type="max"/>
        <color rgb="FFF8696B"/>
        <color rgb="FFFFEB84"/>
        <color rgb="FF63BE7B"/>
      </colorScale>
    </cfRule>
    <cfRule type="top10" dxfId="11" priority="3927" percent="1" rank="50"/>
    <cfRule type="dataBar" priority="3928">
      <dataBar>
        <cfvo type="percent" val="0.5"/>
        <cfvo type="max"/>
        <color rgb="FF638EC6"/>
      </dataBar>
      <extLst>
        <ext xmlns:x14="http://schemas.microsoft.com/office/spreadsheetml/2009/9/main" uri="{B025F937-C7B1-47D3-B67F-A62EFF666E3E}">
          <x14:id>{5F8838C7-955D-406E-8350-FD861CD081A5}</x14:id>
        </ext>
      </extLst>
    </cfRule>
    <cfRule type="colorScale" priority="3929">
      <colorScale>
        <cfvo type="min"/>
        <cfvo type="max"/>
        <color rgb="FFFF7128"/>
        <color rgb="FFFFEF9C"/>
      </colorScale>
    </cfRule>
    <cfRule type="top10" dxfId="10" priority="3930" rank="50"/>
    <cfRule type="colorScale" priority="3931">
      <colorScale>
        <cfvo type="percent" val="0"/>
        <cfvo type="percentile" val="50"/>
        <cfvo type="max"/>
        <color rgb="FFF8696B"/>
        <color rgb="FFFFEB84"/>
        <color rgb="FF63BE7B"/>
      </colorScale>
    </cfRule>
    <cfRule type="colorScale" priority="3932">
      <colorScale>
        <cfvo type="percent" val="50"/>
        <cfvo type="max"/>
        <color rgb="FFFF7128"/>
        <color rgb="FFFFEF9C"/>
      </colorScale>
    </cfRule>
  </conditionalFormatting>
  <conditionalFormatting sqref="S6:S15">
    <cfRule type="colorScale" priority="3933">
      <colorScale>
        <cfvo type="min"/>
        <cfvo type="percentile" val="50"/>
        <cfvo type="max"/>
        <color rgb="FF63BE7B"/>
        <color rgb="FFFFEB84"/>
        <color rgb="FFF8696B"/>
      </colorScale>
    </cfRule>
    <cfRule type="cellIs" dxfId="9" priority="3934" operator="equal">
      <formula>5</formula>
    </cfRule>
    <cfRule type="cellIs" dxfId="8" priority="3935" operator="greaterThan">
      <formula>0.5</formula>
    </cfRule>
    <cfRule type="iconSet" priority="3936">
      <iconSet iconSet="4Rating">
        <cfvo type="percent" val="0"/>
        <cfvo type="percent" val="25"/>
        <cfvo type="percent" val="50"/>
        <cfvo type="percent" val="75"/>
      </iconSet>
    </cfRule>
    <cfRule type="iconSet" priority="3937">
      <iconSet iconSet="3Arrows">
        <cfvo type="percent" val="0"/>
        <cfvo type="percent" val="33"/>
        <cfvo type="percent" val="67"/>
      </iconSet>
    </cfRule>
    <cfRule type="colorScale" priority="3938">
      <colorScale>
        <cfvo type="min"/>
        <cfvo type="max"/>
        <color rgb="FFFF7128"/>
        <color rgb="FFFFEF9C"/>
      </colorScale>
    </cfRule>
    <cfRule type="colorScale" priority="3939">
      <colorScale>
        <cfvo type="min"/>
        <cfvo type="percentile" val="50"/>
        <cfvo type="max"/>
        <color rgb="FFF8696B"/>
        <color rgb="FFFFEB84"/>
        <color rgb="FF63BE7B"/>
      </colorScale>
    </cfRule>
    <cfRule type="top10" dxfId="7" priority="3940" percent="1" rank="50"/>
    <cfRule type="dataBar" priority="3941">
      <dataBar>
        <cfvo type="percent" val="0.5"/>
        <cfvo type="max"/>
        <color rgb="FF638EC6"/>
      </dataBar>
      <extLst>
        <ext xmlns:x14="http://schemas.microsoft.com/office/spreadsheetml/2009/9/main" uri="{B025F937-C7B1-47D3-B67F-A62EFF666E3E}">
          <x14:id>{2247D264-FDEA-42D8-B3C1-B67D1B7DEBEB}</x14:id>
        </ext>
      </extLst>
    </cfRule>
    <cfRule type="colorScale" priority="3942">
      <colorScale>
        <cfvo type="min"/>
        <cfvo type="max"/>
        <color rgb="FFFF7128"/>
        <color rgb="FFFFEF9C"/>
      </colorScale>
    </cfRule>
    <cfRule type="top10" dxfId="6" priority="3943" rank="50"/>
    <cfRule type="colorScale" priority="3944">
      <colorScale>
        <cfvo type="percent" val="0"/>
        <cfvo type="percentile" val="50"/>
        <cfvo type="max"/>
        <color rgb="FFF8696B"/>
        <color rgb="FFFFEB84"/>
        <color rgb="FF63BE7B"/>
      </colorScale>
    </cfRule>
    <cfRule type="colorScale" priority="3945">
      <colorScale>
        <cfvo type="percent" val="50"/>
        <cfvo type="max"/>
        <color rgb="FFFF7128"/>
        <color rgb="FFFFEF9C"/>
      </colorScale>
    </cfRule>
  </conditionalFormatting>
  <conditionalFormatting sqref="U6:U15">
    <cfRule type="colorScale" priority="3946">
      <colorScale>
        <cfvo type="min"/>
        <cfvo type="percentile" val="50"/>
        <cfvo type="max"/>
        <color rgb="FF63BE7B"/>
        <color rgb="FFFFEB84"/>
        <color rgb="FFF8696B"/>
      </colorScale>
    </cfRule>
    <cfRule type="cellIs" dxfId="5" priority="3947" operator="equal">
      <formula>5</formula>
    </cfRule>
    <cfRule type="cellIs" dxfId="4" priority="3948" operator="greaterThan">
      <formula>0.5</formula>
    </cfRule>
    <cfRule type="iconSet" priority="3949">
      <iconSet iconSet="4Rating">
        <cfvo type="percent" val="0"/>
        <cfvo type="percent" val="25"/>
        <cfvo type="percent" val="50"/>
        <cfvo type="percent" val="75"/>
      </iconSet>
    </cfRule>
    <cfRule type="iconSet" priority="3950">
      <iconSet iconSet="3Arrows">
        <cfvo type="percent" val="0"/>
        <cfvo type="percent" val="33"/>
        <cfvo type="percent" val="67"/>
      </iconSet>
    </cfRule>
    <cfRule type="colorScale" priority="3951">
      <colorScale>
        <cfvo type="min"/>
        <cfvo type="max"/>
        <color rgb="FFFF7128"/>
        <color rgb="FFFFEF9C"/>
      </colorScale>
    </cfRule>
    <cfRule type="colorScale" priority="3952">
      <colorScale>
        <cfvo type="min"/>
        <cfvo type="percentile" val="50"/>
        <cfvo type="max"/>
        <color rgb="FFF8696B"/>
        <color rgb="FFFFEB84"/>
        <color rgb="FF63BE7B"/>
      </colorScale>
    </cfRule>
    <cfRule type="top10" dxfId="3" priority="3953" percent="1" rank="50"/>
    <cfRule type="dataBar" priority="3954">
      <dataBar>
        <cfvo type="percent" val="0.5"/>
        <cfvo type="max"/>
        <color rgb="FF638EC6"/>
      </dataBar>
      <extLst>
        <ext xmlns:x14="http://schemas.microsoft.com/office/spreadsheetml/2009/9/main" uri="{B025F937-C7B1-47D3-B67F-A62EFF666E3E}">
          <x14:id>{231C0D20-E552-4B04-AB60-550874D00F03}</x14:id>
        </ext>
      </extLst>
    </cfRule>
    <cfRule type="colorScale" priority="3955">
      <colorScale>
        <cfvo type="min"/>
        <cfvo type="max"/>
        <color rgb="FFFF7128"/>
        <color rgb="FFFFEF9C"/>
      </colorScale>
    </cfRule>
    <cfRule type="top10" dxfId="2" priority="3956" rank="50"/>
    <cfRule type="colorScale" priority="3957">
      <colorScale>
        <cfvo type="percent" val="0"/>
        <cfvo type="percentile" val="50"/>
        <cfvo type="max"/>
        <color rgb="FFF8696B"/>
        <color rgb="FFFFEB84"/>
        <color rgb="FF63BE7B"/>
      </colorScale>
    </cfRule>
    <cfRule type="colorScale" priority="3958">
      <colorScale>
        <cfvo type="percent" val="50"/>
        <cfvo type="max"/>
        <color rgb="FFFF7128"/>
        <color rgb="FFFFEF9C"/>
      </colorScale>
    </cfRule>
  </conditionalFormatting>
  <conditionalFormatting sqref="W6:W15">
    <cfRule type="iconSet" priority="3959">
      <iconSet iconSet="4Rating">
        <cfvo type="percent" val="0"/>
        <cfvo type="percent" val="25"/>
        <cfvo type="percent" val="50"/>
        <cfvo type="percent" val="75"/>
      </iconSet>
    </cfRule>
    <cfRule type="iconSet" priority="3960">
      <iconSet iconSet="3Arrows">
        <cfvo type="percent" val="0"/>
        <cfvo type="percent" val="33"/>
        <cfvo type="percent" val="67"/>
      </iconSet>
    </cfRule>
    <cfRule type="colorScale" priority="3961">
      <colorScale>
        <cfvo type="min"/>
        <cfvo type="percentile" val="50"/>
        <cfvo type="max"/>
        <color rgb="FFF8696B"/>
        <color rgb="FFFCFCFF"/>
        <color rgb="FF5A8AC6"/>
      </colorScale>
    </cfRule>
    <cfRule type="colorScale" priority="3962">
      <colorScale>
        <cfvo type="min"/>
        <cfvo type="max"/>
        <color rgb="FFFF7128"/>
        <color rgb="FFFFEF9C"/>
      </colorScale>
    </cfRule>
    <cfRule type="colorScale" priority="3963">
      <colorScale>
        <cfvo type="min"/>
        <cfvo type="percentile" val="50"/>
        <cfvo type="max"/>
        <color rgb="FFF8696B"/>
        <color rgb="FFFFEB84"/>
        <color rgb="FF63BE7B"/>
      </colorScale>
    </cfRule>
    <cfRule type="top10" dxfId="1" priority="3964" percent="1" rank="50"/>
    <cfRule type="dataBar" priority="3965">
      <dataBar>
        <cfvo type="percent" val="0.5"/>
        <cfvo type="max"/>
        <color rgb="FF638EC6"/>
      </dataBar>
      <extLst>
        <ext xmlns:x14="http://schemas.microsoft.com/office/spreadsheetml/2009/9/main" uri="{B025F937-C7B1-47D3-B67F-A62EFF666E3E}">
          <x14:id>{9941129C-61B9-4EC7-9141-22D1FB80124A}</x14:id>
        </ext>
      </extLst>
    </cfRule>
    <cfRule type="colorScale" priority="3966">
      <colorScale>
        <cfvo type="min"/>
        <cfvo type="max"/>
        <color rgb="FFFF7128"/>
        <color rgb="FFFFEF9C"/>
      </colorScale>
    </cfRule>
    <cfRule type="top10" dxfId="0" priority="3967" rank="50"/>
    <cfRule type="colorScale" priority="3968">
      <colorScale>
        <cfvo type="percent" val="0"/>
        <cfvo type="percentile" val="50"/>
        <cfvo type="max"/>
        <color rgb="FFF8696B"/>
        <color rgb="FFFFEB84"/>
        <color rgb="FF63BE7B"/>
      </colorScale>
    </cfRule>
    <cfRule type="colorScale" priority="3969">
      <colorScale>
        <cfvo type="percent" val="50"/>
        <cfvo type="max"/>
        <color rgb="FFFF7128"/>
        <color rgb="FFFFEF9C"/>
      </colorScale>
    </cfRule>
  </conditionalFormatting>
  <printOptions horizontalCentered="1" verticalCentered="1"/>
  <pageMargins left="0.11811023622047245" right="0.19685039370078741" top="0.94488188976377963" bottom="0.74803149606299213" header="0.31496062992125984" footer="0.31496062992125984"/>
  <pageSetup scale="34"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64DABE5-3927-4874-B220-BABB23DF45DE}">
            <x14:dataBar minLength="0" maxLength="100" gradient="0">
              <x14:cfvo type="percent">
                <xm:f>0.5</xm:f>
              </x14:cfvo>
              <x14:cfvo type="max"/>
              <x14:negativeFillColor rgb="FFFF0000"/>
              <x14:axisColor rgb="FF000000"/>
            </x14:dataBar>
          </x14:cfRule>
          <xm:sqref>J6:J15</xm:sqref>
        </x14:conditionalFormatting>
        <x14:conditionalFormatting xmlns:xm="http://schemas.microsoft.com/office/excel/2006/main">
          <x14:cfRule type="dataBar" id="{F1C93833-3FC6-4318-BF82-753F8B9FAC5D}">
            <x14:dataBar minLength="0" maxLength="100" gradient="0">
              <x14:cfvo type="percent">
                <xm:f>0.5</xm:f>
              </x14:cfvo>
              <x14:cfvo type="max"/>
              <x14:negativeFillColor rgb="FFFF0000"/>
              <x14:axisColor rgb="FF000000"/>
            </x14:dataBar>
          </x14:cfRule>
          <xm:sqref>L6:L15</xm:sqref>
        </x14:conditionalFormatting>
        <x14:conditionalFormatting xmlns:xm="http://schemas.microsoft.com/office/excel/2006/main">
          <x14:cfRule type="dataBar" id="{5F8838C7-955D-406E-8350-FD861CD081A5}">
            <x14:dataBar minLength="0" maxLength="100" gradient="0">
              <x14:cfvo type="percent">
                <xm:f>0.5</xm:f>
              </x14:cfvo>
              <x14:cfvo type="max"/>
              <x14:negativeFillColor rgb="FFFF0000"/>
              <x14:axisColor rgb="FF000000"/>
            </x14:dataBar>
          </x14:cfRule>
          <xm:sqref>N6:N15</xm:sqref>
        </x14:conditionalFormatting>
        <x14:conditionalFormatting xmlns:xm="http://schemas.microsoft.com/office/excel/2006/main">
          <x14:cfRule type="dataBar" id="{2247D264-FDEA-42D8-B3C1-B67D1B7DEBEB}">
            <x14:dataBar minLength="0" maxLength="100" gradient="0">
              <x14:cfvo type="percent">
                <xm:f>0.5</xm:f>
              </x14:cfvo>
              <x14:cfvo type="max"/>
              <x14:negativeFillColor rgb="FFFF0000"/>
              <x14:axisColor rgb="FF000000"/>
            </x14:dataBar>
          </x14:cfRule>
          <xm:sqref>S6:S15</xm:sqref>
        </x14:conditionalFormatting>
        <x14:conditionalFormatting xmlns:xm="http://schemas.microsoft.com/office/excel/2006/main">
          <x14:cfRule type="dataBar" id="{231C0D20-E552-4B04-AB60-550874D00F03}">
            <x14:dataBar minLength="0" maxLength="100" gradient="0">
              <x14:cfvo type="percent">
                <xm:f>0.5</xm:f>
              </x14:cfvo>
              <x14:cfvo type="max"/>
              <x14:negativeFillColor rgb="FFFF0000"/>
              <x14:axisColor rgb="FF000000"/>
            </x14:dataBar>
          </x14:cfRule>
          <xm:sqref>U6:U15</xm:sqref>
        </x14:conditionalFormatting>
        <x14:conditionalFormatting xmlns:xm="http://schemas.microsoft.com/office/excel/2006/main">
          <x14:cfRule type="dataBar" id="{9941129C-61B9-4EC7-9141-22D1FB80124A}">
            <x14:dataBar minLength="0" maxLength="100" gradient="0">
              <x14:cfvo type="percent">
                <xm:f>0.5</xm:f>
              </x14:cfvo>
              <x14:cfvo type="max"/>
              <x14:negativeFillColor rgb="FFFF0000"/>
              <x14:axisColor rgb="FF000000"/>
            </x14:dataBar>
          </x14:cfRule>
          <xm:sqref>W6:W15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9"/>
  <sheetViews>
    <sheetView showGridLines="0" zoomScale="75" zoomScaleNormal="75" workbookViewId="0">
      <selection activeCell="F8" sqref="F8"/>
    </sheetView>
  </sheetViews>
  <sheetFormatPr baseColWidth="10" defaultColWidth="0" defaultRowHeight="11.25" zeroHeight="1" x14ac:dyDescent="0.2"/>
  <cols>
    <col min="1" max="1" width="1.7109375" style="1" customWidth="1"/>
    <col min="2" max="2" width="15.42578125" style="1" customWidth="1"/>
    <col min="3" max="3" width="20.7109375" style="1" customWidth="1"/>
    <col min="4" max="4" width="11.42578125" style="1" customWidth="1"/>
    <col min="5" max="5" width="1.42578125" style="1" customWidth="1"/>
    <col min="6" max="6" width="25.28515625" style="1" customWidth="1"/>
    <col min="7" max="9" width="21.140625" style="1" customWidth="1"/>
    <col min="10" max="11" width="21.42578125" style="1" customWidth="1"/>
    <col min="12" max="12" width="17.140625" style="1" customWidth="1"/>
    <col min="13" max="13" width="1.5703125" style="1" customWidth="1"/>
    <col min="14" max="14" width="13.42578125" style="1" customWidth="1"/>
    <col min="15" max="15" width="23" style="1" customWidth="1"/>
    <col min="16" max="16" width="24" style="1" customWidth="1"/>
    <col min="17" max="17" width="17" style="1" customWidth="1"/>
    <col min="18" max="18" width="24" style="1" customWidth="1"/>
    <col min="19" max="19" width="23.28515625" style="1" customWidth="1"/>
    <col min="20" max="20" width="16" style="1" customWidth="1"/>
    <col min="21" max="21" width="15.28515625" style="1" customWidth="1"/>
    <col min="22" max="22" width="19" style="1" customWidth="1"/>
    <col min="23" max="23" width="28" style="1" customWidth="1"/>
    <col min="24" max="16384" width="11.42578125" style="1" hidden="1"/>
  </cols>
  <sheetData>
    <row r="1" spans="2:25" ht="12" thickBot="1" x14ac:dyDescent="0.25"/>
    <row r="2" spans="2:25" ht="26.25" customHeight="1" thickBot="1" x14ac:dyDescent="0.25">
      <c r="B2" s="139" t="s">
        <v>37</v>
      </c>
      <c r="C2" s="140"/>
      <c r="D2" s="140"/>
      <c r="E2" s="140"/>
      <c r="F2" s="141"/>
    </row>
    <row r="3" spans="2:25" s="2" customFormat="1" ht="12" thickBot="1" x14ac:dyDescent="0.25"/>
    <row r="4" spans="2:25" s="5" customFormat="1" ht="21" customHeight="1" x14ac:dyDescent="0.25">
      <c r="B4" s="37" t="s">
        <v>38</v>
      </c>
      <c r="C4" s="184" t="s">
        <v>39</v>
      </c>
      <c r="D4" s="185"/>
      <c r="F4" s="37" t="s">
        <v>40</v>
      </c>
      <c r="G4" s="21" t="s">
        <v>41</v>
      </c>
      <c r="H4" s="21" t="s">
        <v>42</v>
      </c>
      <c r="I4" s="184" t="s">
        <v>43</v>
      </c>
      <c r="J4" s="184"/>
      <c r="K4" s="184"/>
      <c r="L4" s="185"/>
      <c r="N4" s="37" t="s">
        <v>44</v>
      </c>
      <c r="O4" s="184" t="s">
        <v>39</v>
      </c>
      <c r="P4" s="184"/>
      <c r="Q4" s="185"/>
    </row>
    <row r="5" spans="2:25" s="2" customFormat="1" ht="53.45" customHeight="1" x14ac:dyDescent="0.2">
      <c r="B5" s="17" t="s">
        <v>29</v>
      </c>
      <c r="C5" s="157" t="s">
        <v>45</v>
      </c>
      <c r="D5" s="159"/>
      <c r="F5" s="165" t="s">
        <v>46</v>
      </c>
      <c r="G5" s="167" t="s">
        <v>47</v>
      </c>
      <c r="H5" s="169" t="s">
        <v>48</v>
      </c>
      <c r="I5" s="192" t="s">
        <v>49</v>
      </c>
      <c r="J5" s="193"/>
      <c r="K5" s="193"/>
      <c r="L5" s="194"/>
      <c r="N5" s="23" t="s">
        <v>50</v>
      </c>
      <c r="O5" s="157" t="s">
        <v>51</v>
      </c>
      <c r="P5" s="158"/>
      <c r="Q5" s="159"/>
    </row>
    <row r="6" spans="2:25" s="2" customFormat="1" ht="53.45" customHeight="1" thickBot="1" x14ac:dyDescent="0.25">
      <c r="B6" s="18" t="s">
        <v>31</v>
      </c>
      <c r="C6" s="172" t="s">
        <v>52</v>
      </c>
      <c r="D6" s="173"/>
      <c r="F6" s="186"/>
      <c r="G6" s="188"/>
      <c r="H6" s="190"/>
      <c r="I6" s="195"/>
      <c r="J6" s="196"/>
      <c r="K6" s="196"/>
      <c r="L6" s="197"/>
      <c r="N6" s="23" t="s">
        <v>53</v>
      </c>
      <c r="O6" s="157" t="s">
        <v>54</v>
      </c>
      <c r="P6" s="158"/>
      <c r="Q6" s="159"/>
    </row>
    <row r="7" spans="2:25" s="2" customFormat="1" ht="76.5" customHeight="1" thickBot="1" x14ac:dyDescent="0.25">
      <c r="F7" s="187"/>
      <c r="G7" s="189"/>
      <c r="H7" s="191"/>
      <c r="I7" s="198"/>
      <c r="J7" s="199"/>
      <c r="K7" s="199"/>
      <c r="L7" s="200"/>
      <c r="N7" s="23" t="s">
        <v>55</v>
      </c>
      <c r="O7" s="157" t="s">
        <v>56</v>
      </c>
      <c r="P7" s="158"/>
      <c r="Q7" s="159"/>
    </row>
    <row r="8" spans="2:25" s="2" customFormat="1" ht="79.5" customHeight="1" x14ac:dyDescent="0.2">
      <c r="B8" s="16" t="s">
        <v>57</v>
      </c>
      <c r="C8" s="184" t="s">
        <v>39</v>
      </c>
      <c r="D8" s="185"/>
      <c r="F8" s="22" t="s">
        <v>58</v>
      </c>
      <c r="G8" s="4" t="s">
        <v>48</v>
      </c>
      <c r="H8" s="4" t="s">
        <v>59</v>
      </c>
      <c r="I8" s="155" t="s">
        <v>60</v>
      </c>
      <c r="J8" s="155"/>
      <c r="K8" s="155"/>
      <c r="L8" s="156"/>
      <c r="N8" s="24" t="s">
        <v>61</v>
      </c>
      <c r="O8" s="157" t="s">
        <v>62</v>
      </c>
      <c r="P8" s="158"/>
      <c r="Q8" s="159"/>
    </row>
    <row r="9" spans="2:25" s="2" customFormat="1" ht="33.75" x14ac:dyDescent="0.2">
      <c r="B9" s="19" t="s">
        <v>63</v>
      </c>
      <c r="C9" s="182" t="s">
        <v>64</v>
      </c>
      <c r="D9" s="183"/>
      <c r="F9" s="22" t="s">
        <v>30</v>
      </c>
      <c r="G9" s="4" t="s">
        <v>65</v>
      </c>
      <c r="H9" s="3" t="s">
        <v>66</v>
      </c>
      <c r="I9" s="155" t="s">
        <v>67</v>
      </c>
      <c r="J9" s="155"/>
      <c r="K9" s="155"/>
      <c r="L9" s="156"/>
      <c r="N9" s="24" t="s">
        <v>68</v>
      </c>
      <c r="O9" s="157" t="s">
        <v>69</v>
      </c>
      <c r="P9" s="158"/>
      <c r="Q9" s="159"/>
    </row>
    <row r="10" spans="2:25" s="2" customFormat="1" ht="52.15" customHeight="1" thickBot="1" x14ac:dyDescent="0.25">
      <c r="B10" s="20" t="s">
        <v>27</v>
      </c>
      <c r="C10" s="163" t="s">
        <v>70</v>
      </c>
      <c r="D10" s="164"/>
      <c r="F10" s="165" t="s">
        <v>28</v>
      </c>
      <c r="G10" s="167" t="s">
        <v>66</v>
      </c>
      <c r="H10" s="169" t="s">
        <v>71</v>
      </c>
      <c r="I10" s="157" t="s">
        <v>72</v>
      </c>
      <c r="J10" s="157"/>
      <c r="K10" s="157"/>
      <c r="L10" s="171"/>
      <c r="N10" s="24" t="s">
        <v>73</v>
      </c>
      <c r="O10" s="157" t="s">
        <v>74</v>
      </c>
      <c r="P10" s="158"/>
      <c r="Q10" s="159"/>
    </row>
    <row r="11" spans="2:25" s="2" customFormat="1" ht="33" customHeight="1" thickBot="1" x14ac:dyDescent="0.25">
      <c r="F11" s="166"/>
      <c r="G11" s="168"/>
      <c r="H11" s="170"/>
      <c r="I11" s="172"/>
      <c r="J11" s="172"/>
      <c r="K11" s="172"/>
      <c r="L11" s="173"/>
      <c r="N11" s="174" t="s">
        <v>75</v>
      </c>
      <c r="O11" s="157" t="s">
        <v>76</v>
      </c>
      <c r="P11" s="157"/>
      <c r="Q11" s="171"/>
    </row>
    <row r="12" spans="2:25" s="2" customFormat="1" ht="39" customHeight="1" x14ac:dyDescent="0.2">
      <c r="N12" s="174"/>
      <c r="O12" s="157"/>
      <c r="P12" s="157"/>
      <c r="Q12" s="171"/>
    </row>
    <row r="13" spans="2:25" s="2" customFormat="1" ht="52.9" customHeight="1" thickBot="1" x14ac:dyDescent="0.25">
      <c r="H13" s="5"/>
      <c r="I13" s="5"/>
      <c r="N13" s="25" t="s">
        <v>77</v>
      </c>
      <c r="O13" s="172" t="s">
        <v>78</v>
      </c>
      <c r="P13" s="172"/>
      <c r="Q13" s="173"/>
    </row>
    <row r="14" spans="2:25" s="2" customFormat="1" ht="12" thickBot="1" x14ac:dyDescent="0.25">
      <c r="F14" s="5"/>
      <c r="G14" s="5"/>
      <c r="H14" s="5"/>
      <c r="I14" s="5"/>
    </row>
    <row r="15" spans="2:25" s="2" customFormat="1" ht="33" customHeight="1" x14ac:dyDescent="0.2">
      <c r="B15" s="142"/>
      <c r="C15" s="175" t="s">
        <v>79</v>
      </c>
      <c r="D15" s="176"/>
      <c r="F15" s="177" t="s">
        <v>80</v>
      </c>
      <c r="G15" s="178"/>
      <c r="H15" s="178"/>
      <c r="I15" s="178"/>
      <c r="J15" s="178"/>
      <c r="K15" s="178"/>
      <c r="L15" s="176"/>
      <c r="N15" s="142"/>
      <c r="O15" s="179" t="s">
        <v>81</v>
      </c>
      <c r="P15" s="180"/>
      <c r="Q15" s="180"/>
      <c r="R15" s="180"/>
      <c r="S15" s="180"/>
      <c r="T15" s="180"/>
      <c r="U15" s="181"/>
      <c r="X15" s="144" t="s">
        <v>82</v>
      </c>
      <c r="Y15" s="145"/>
    </row>
    <row r="16" spans="2:25" s="2" customFormat="1" ht="76.5" customHeight="1" x14ac:dyDescent="0.2">
      <c r="B16" s="143"/>
      <c r="C16" s="15" t="s">
        <v>83</v>
      </c>
      <c r="D16" s="27" t="s">
        <v>84</v>
      </c>
      <c r="F16" s="160" t="s">
        <v>81</v>
      </c>
      <c r="G16" s="161"/>
      <c r="H16" s="161"/>
      <c r="I16" s="161"/>
      <c r="J16" s="161"/>
      <c r="K16" s="161"/>
      <c r="L16" s="162"/>
      <c r="N16" s="143"/>
      <c r="O16" s="150" t="s">
        <v>85</v>
      </c>
      <c r="P16" s="150"/>
      <c r="Q16" s="4" t="s">
        <v>35</v>
      </c>
      <c r="R16" s="4" t="s">
        <v>32</v>
      </c>
      <c r="S16" s="4" t="s">
        <v>36</v>
      </c>
      <c r="T16" s="4" t="s">
        <v>34</v>
      </c>
      <c r="U16" s="26" t="s">
        <v>86</v>
      </c>
      <c r="X16" s="13" t="s">
        <v>87</v>
      </c>
      <c r="Y16" s="14" t="s">
        <v>83</v>
      </c>
    </row>
    <row r="17" spans="2:25" s="2" customFormat="1" ht="92.25" customHeight="1" x14ac:dyDescent="0.2">
      <c r="B17" s="146" t="s">
        <v>88</v>
      </c>
      <c r="C17" s="6" t="s">
        <v>89</v>
      </c>
      <c r="D17" s="30">
        <v>1</v>
      </c>
      <c r="E17" s="5"/>
      <c r="F17" s="149" t="s">
        <v>85</v>
      </c>
      <c r="G17" s="150"/>
      <c r="H17" s="4" t="s">
        <v>35</v>
      </c>
      <c r="I17" s="4" t="s">
        <v>32</v>
      </c>
      <c r="J17" s="4" t="s">
        <v>36</v>
      </c>
      <c r="K17" s="4" t="s">
        <v>34</v>
      </c>
      <c r="L17" s="26" t="s">
        <v>86</v>
      </c>
      <c r="N17" s="143"/>
      <c r="O17" s="150" t="s">
        <v>90</v>
      </c>
      <c r="P17" s="150"/>
      <c r="Q17" s="4" t="s">
        <v>91</v>
      </c>
      <c r="R17" s="4" t="s">
        <v>92</v>
      </c>
      <c r="S17" s="4" t="s">
        <v>93</v>
      </c>
      <c r="T17" s="4" t="s">
        <v>94</v>
      </c>
      <c r="U17" s="26" t="s">
        <v>95</v>
      </c>
      <c r="X17" s="7" t="s">
        <v>96</v>
      </c>
      <c r="Y17" s="4" t="s">
        <v>97</v>
      </c>
    </row>
    <row r="18" spans="2:25" s="2" customFormat="1" ht="45" x14ac:dyDescent="0.2">
      <c r="B18" s="147"/>
      <c r="C18" s="6" t="s">
        <v>98</v>
      </c>
      <c r="D18" s="30">
        <v>2</v>
      </c>
      <c r="E18" s="5"/>
      <c r="F18" s="149" t="s">
        <v>90</v>
      </c>
      <c r="G18" s="150"/>
      <c r="H18" s="4" t="s">
        <v>91</v>
      </c>
      <c r="I18" s="4" t="s">
        <v>92</v>
      </c>
      <c r="J18" s="4" t="s">
        <v>93</v>
      </c>
      <c r="K18" s="4" t="s">
        <v>94</v>
      </c>
      <c r="L18" s="26" t="s">
        <v>95</v>
      </c>
      <c r="N18" s="143"/>
      <c r="O18" s="151" t="s">
        <v>83</v>
      </c>
      <c r="P18" s="151" t="s">
        <v>99</v>
      </c>
      <c r="Q18" s="14" t="s">
        <v>100</v>
      </c>
      <c r="R18" s="14" t="s">
        <v>101</v>
      </c>
      <c r="S18" s="14" t="s">
        <v>102</v>
      </c>
      <c r="T18" s="14" t="s">
        <v>103</v>
      </c>
      <c r="U18" s="27" t="s">
        <v>104</v>
      </c>
      <c r="X18" s="8" t="s">
        <v>105</v>
      </c>
      <c r="Y18" s="4" t="s">
        <v>106</v>
      </c>
    </row>
    <row r="19" spans="2:25" s="2" customFormat="1" ht="24.75" customHeight="1" x14ac:dyDescent="0.2">
      <c r="B19" s="147"/>
      <c r="C19" s="6" t="s">
        <v>107</v>
      </c>
      <c r="D19" s="30">
        <v>3</v>
      </c>
      <c r="E19" s="5"/>
      <c r="F19" s="152" t="s">
        <v>83</v>
      </c>
      <c r="G19" s="151" t="s">
        <v>99</v>
      </c>
      <c r="H19" s="14" t="s">
        <v>100</v>
      </c>
      <c r="I19" s="14" t="s">
        <v>101</v>
      </c>
      <c r="J19" s="14" t="s">
        <v>102</v>
      </c>
      <c r="K19" s="14" t="s">
        <v>103</v>
      </c>
      <c r="L19" s="27" t="s">
        <v>104</v>
      </c>
      <c r="N19" s="143"/>
      <c r="O19" s="151"/>
      <c r="P19" s="151"/>
      <c r="Q19" s="3">
        <v>1</v>
      </c>
      <c r="R19" s="3">
        <v>2</v>
      </c>
      <c r="S19" s="3">
        <v>3</v>
      </c>
      <c r="T19" s="3">
        <v>4</v>
      </c>
      <c r="U19" s="30">
        <v>5</v>
      </c>
      <c r="X19" s="9">
        <v>5</v>
      </c>
      <c r="Y19" s="4" t="s">
        <v>108</v>
      </c>
    </row>
    <row r="20" spans="2:25" s="2" customFormat="1" ht="51.75" customHeight="1" thickBot="1" x14ac:dyDescent="0.25">
      <c r="B20" s="147"/>
      <c r="C20" s="6" t="s">
        <v>109</v>
      </c>
      <c r="D20" s="30">
        <v>4</v>
      </c>
      <c r="E20" s="5"/>
      <c r="F20" s="153"/>
      <c r="G20" s="154"/>
      <c r="H20" s="28">
        <v>1</v>
      </c>
      <c r="I20" s="28">
        <v>2</v>
      </c>
      <c r="J20" s="28">
        <v>3</v>
      </c>
      <c r="K20" s="28">
        <v>4</v>
      </c>
      <c r="L20" s="29">
        <v>5</v>
      </c>
      <c r="N20" s="147" t="s">
        <v>88</v>
      </c>
      <c r="O20" s="6" t="s">
        <v>89</v>
      </c>
      <c r="P20" s="3">
        <v>1</v>
      </c>
      <c r="Q20" s="10">
        <v>2</v>
      </c>
      <c r="R20" s="10">
        <v>3</v>
      </c>
      <c r="S20" s="10">
        <v>4</v>
      </c>
      <c r="T20" s="9">
        <v>5</v>
      </c>
      <c r="U20" s="32">
        <v>6</v>
      </c>
      <c r="X20" s="10" t="s">
        <v>110</v>
      </c>
      <c r="Y20" s="4" t="s">
        <v>111</v>
      </c>
    </row>
    <row r="21" spans="2:25" s="2" customFormat="1" ht="34.5" thickBot="1" x14ac:dyDescent="0.25">
      <c r="B21" s="148"/>
      <c r="C21" s="31" t="s">
        <v>112</v>
      </c>
      <c r="D21" s="29">
        <v>5</v>
      </c>
      <c r="E21" s="5"/>
      <c r="F21" s="5"/>
      <c r="G21" s="5"/>
      <c r="H21" s="5"/>
      <c r="I21" s="5"/>
      <c r="J21" s="5"/>
      <c r="K21" s="5"/>
      <c r="N21" s="147"/>
      <c r="O21" s="6" t="s">
        <v>144</v>
      </c>
      <c r="P21" s="3">
        <v>2</v>
      </c>
      <c r="Q21" s="10">
        <v>3</v>
      </c>
      <c r="R21" s="10">
        <v>4</v>
      </c>
      <c r="S21" s="9">
        <v>5</v>
      </c>
      <c r="T21" s="8">
        <v>6</v>
      </c>
      <c r="U21" s="32">
        <v>7</v>
      </c>
    </row>
    <row r="22" spans="2:25" s="2" customFormat="1" ht="45" x14ac:dyDescent="0.2">
      <c r="F22" s="5"/>
      <c r="G22" s="5"/>
      <c r="H22" s="5"/>
      <c r="I22" s="5"/>
      <c r="J22" s="5"/>
      <c r="K22" s="5"/>
      <c r="N22" s="147"/>
      <c r="O22" s="6" t="s">
        <v>107</v>
      </c>
      <c r="P22" s="3">
        <v>3</v>
      </c>
      <c r="Q22" s="10">
        <v>4</v>
      </c>
      <c r="R22" s="9">
        <v>5</v>
      </c>
      <c r="S22" s="8">
        <v>6</v>
      </c>
      <c r="T22" s="8">
        <v>7</v>
      </c>
      <c r="U22" s="33">
        <v>8</v>
      </c>
      <c r="X22" s="11" t="s">
        <v>113</v>
      </c>
      <c r="Y22" s="11" t="s">
        <v>114</v>
      </c>
    </row>
    <row r="23" spans="2:25" s="2" customFormat="1" ht="29.25" customHeight="1" x14ac:dyDescent="0.2">
      <c r="B23" s="2" t="s">
        <v>143</v>
      </c>
      <c r="N23" s="147"/>
      <c r="O23" s="6" t="s">
        <v>109</v>
      </c>
      <c r="P23" s="3">
        <v>4</v>
      </c>
      <c r="Q23" s="9">
        <v>5</v>
      </c>
      <c r="R23" s="8">
        <v>6</v>
      </c>
      <c r="S23" s="8">
        <v>7</v>
      </c>
      <c r="T23" s="7">
        <v>8</v>
      </c>
      <c r="U23" s="33">
        <v>9</v>
      </c>
      <c r="X23" s="2" t="s">
        <v>115</v>
      </c>
      <c r="Y23" s="2" t="s">
        <v>116</v>
      </c>
    </row>
    <row r="24" spans="2:25" s="2" customFormat="1" ht="34.5" thickBot="1" x14ac:dyDescent="0.25">
      <c r="N24" s="148"/>
      <c r="O24" s="31" t="s">
        <v>112</v>
      </c>
      <c r="P24" s="28">
        <v>5</v>
      </c>
      <c r="Q24" s="34">
        <v>6</v>
      </c>
      <c r="R24" s="34">
        <v>7</v>
      </c>
      <c r="S24" s="35">
        <v>8</v>
      </c>
      <c r="T24" s="35">
        <v>9</v>
      </c>
      <c r="U24" s="36">
        <v>10</v>
      </c>
      <c r="X24" s="2" t="s">
        <v>117</v>
      </c>
      <c r="Y24" s="2" t="s">
        <v>33</v>
      </c>
    </row>
    <row r="25" spans="2:25" s="2" customFormat="1" x14ac:dyDescent="0.2">
      <c r="X25" s="2" t="s">
        <v>118</v>
      </c>
    </row>
    <row r="27" spans="2:25" hidden="1" x14ac:dyDescent="0.2">
      <c r="C27" s="1" t="s">
        <v>119</v>
      </c>
      <c r="D27" s="1" t="s">
        <v>20</v>
      </c>
      <c r="F27" s="1" t="s">
        <v>1</v>
      </c>
      <c r="G27" s="1" t="s">
        <v>0</v>
      </c>
      <c r="H27" s="1" t="s">
        <v>120</v>
      </c>
    </row>
    <row r="28" spans="2:25" hidden="1" x14ac:dyDescent="0.2">
      <c r="C28" s="1" t="s">
        <v>29</v>
      </c>
      <c r="D28" s="1" t="s">
        <v>63</v>
      </c>
      <c r="F28" s="1" t="s">
        <v>121</v>
      </c>
      <c r="G28" s="1" t="s">
        <v>122</v>
      </c>
      <c r="H28" s="1" t="s">
        <v>116</v>
      </c>
      <c r="P28" s="12"/>
      <c r="Q28" s="12"/>
      <c r="R28" s="12"/>
      <c r="S28" s="12"/>
      <c r="T28" s="12"/>
    </row>
    <row r="29" spans="2:25" hidden="1" x14ac:dyDescent="0.2">
      <c r="C29" s="1" t="s">
        <v>31</v>
      </c>
      <c r="D29" s="1" t="s">
        <v>27</v>
      </c>
      <c r="F29" s="1" t="s">
        <v>123</v>
      </c>
      <c r="G29" s="1" t="s">
        <v>124</v>
      </c>
      <c r="H29" s="1" t="s">
        <v>33</v>
      </c>
      <c r="P29" s="12"/>
      <c r="Q29" s="12"/>
      <c r="R29" s="12"/>
      <c r="S29" s="12"/>
      <c r="T29" s="12"/>
    </row>
    <row r="30" spans="2:25" hidden="1" x14ac:dyDescent="0.2">
      <c r="F30" s="1" t="s">
        <v>125</v>
      </c>
      <c r="G30" s="1" t="s">
        <v>126</v>
      </c>
      <c r="P30" s="12"/>
      <c r="Q30" s="12"/>
      <c r="R30" s="12"/>
      <c r="S30" s="12"/>
      <c r="T30" s="12"/>
    </row>
    <row r="31" spans="2:25" hidden="1" x14ac:dyDescent="0.2">
      <c r="F31" s="1" t="s">
        <v>127</v>
      </c>
      <c r="G31" s="1" t="s">
        <v>128</v>
      </c>
      <c r="P31" s="12"/>
      <c r="Q31" s="12"/>
      <c r="R31" s="12"/>
      <c r="S31" s="12"/>
      <c r="T31" s="12"/>
    </row>
    <row r="32" spans="2:25" hidden="1" x14ac:dyDescent="0.2">
      <c r="F32" s="1" t="s">
        <v>129</v>
      </c>
      <c r="G32" s="1" t="s">
        <v>130</v>
      </c>
      <c r="P32" s="12"/>
      <c r="Q32" s="12"/>
      <c r="R32" s="12"/>
      <c r="S32" s="12"/>
      <c r="T32" s="12"/>
    </row>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sheetData>
  <mergeCells count="45">
    <mergeCell ref="C9:D9"/>
    <mergeCell ref="I9:L9"/>
    <mergeCell ref="O9:Q9"/>
    <mergeCell ref="C4:D4"/>
    <mergeCell ref="I4:L4"/>
    <mergeCell ref="O4:Q4"/>
    <mergeCell ref="C5:D5"/>
    <mergeCell ref="F5:F7"/>
    <mergeCell ref="G5:G7"/>
    <mergeCell ref="H5:H7"/>
    <mergeCell ref="I5:L7"/>
    <mergeCell ref="O5:Q5"/>
    <mergeCell ref="C6:D6"/>
    <mergeCell ref="O6:Q6"/>
    <mergeCell ref="O7:Q7"/>
    <mergeCell ref="C8:D8"/>
    <mergeCell ref="O16:P16"/>
    <mergeCell ref="C10:D10"/>
    <mergeCell ref="F10:F11"/>
    <mergeCell ref="G10:G11"/>
    <mergeCell ref="H10:H11"/>
    <mergeCell ref="I10:L11"/>
    <mergeCell ref="O10:Q10"/>
    <mergeCell ref="N11:N12"/>
    <mergeCell ref="O11:Q12"/>
    <mergeCell ref="O13:Q13"/>
    <mergeCell ref="C15:D15"/>
    <mergeCell ref="F15:L15"/>
    <mergeCell ref="O15:U15"/>
    <mergeCell ref="B2:F2"/>
    <mergeCell ref="B15:B16"/>
    <mergeCell ref="N15:N19"/>
    <mergeCell ref="X15:Y15"/>
    <mergeCell ref="B17:B21"/>
    <mergeCell ref="F17:G17"/>
    <mergeCell ref="O17:P17"/>
    <mergeCell ref="F18:G18"/>
    <mergeCell ref="O18:O19"/>
    <mergeCell ref="P18:P19"/>
    <mergeCell ref="F19:F20"/>
    <mergeCell ref="G19:G20"/>
    <mergeCell ref="N20:N24"/>
    <mergeCell ref="I8:L8"/>
    <mergeCell ref="O8:Q8"/>
    <mergeCell ref="F16:L1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DE RIESGOS-S.P.O.A.</vt:lpstr>
      <vt:lpstr>TABLAS DE VALORACIÓN</vt:lpstr>
      <vt:lpstr>ASIGNACIÓN</vt:lpstr>
      <vt:lpstr>CLASE</vt:lpstr>
      <vt:lpstr>FUENTE</vt:lpstr>
      <vt:lpstr>IMPACTO</vt:lpstr>
      <vt:lpstr>PROBABILIDAD</vt:lpstr>
      <vt:lpstr>'MATRIZ DE RIESGOS-S.P.O.A.'!Títulos_a_imprimir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Jorge Eliecer Narvaez Ramirez</cp:lastModifiedBy>
  <cp:lastPrinted>2022-05-02T14:36:18Z</cp:lastPrinted>
  <dcterms:created xsi:type="dcterms:W3CDTF">2011-10-26T13:45:21Z</dcterms:created>
  <dcterms:modified xsi:type="dcterms:W3CDTF">2025-08-13T22:59:54Z</dcterms:modified>
</cp:coreProperties>
</file>