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NRIQUE\SENA\2025\SELECCIONES ABREVIADAS\SUBASTAS INVERSAS\06-0059-2025-CONTRATAR LA COMPRA, INSTALACIÓN Y PUESTA EN MARCHA DE LA MAQUINARIA Y EQUIPOS - BRONX\OFERTA ECONOMICA\"/>
    </mc:Choice>
  </mc:AlternateContent>
  <xr:revisionPtr revIDLastSave="0" documentId="8_{D9BB4AA0-E95C-46E5-89E3-20719625532E}" xr6:coauthVersionLast="47" xr6:coauthVersionMax="47" xr10:uidLastSave="{00000000-0000-0000-0000-000000000000}"/>
  <bookViews>
    <workbookView xWindow="-120" yWindow="-120" windowWidth="29040" windowHeight="15840" xr2:uid="{4B546370-1CBB-4080-9F55-8F2DC247466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5" i="1"/>
  <c r="G45" i="1" l="1"/>
  <c r="G46" i="1" s="1"/>
  <c r="G47" i="1" s="1"/>
</calcChain>
</file>

<file path=xl/sharedStrings.xml><?xml version="1.0" encoding="utf-8"?>
<sst xmlns="http://schemas.openxmlformats.org/spreadsheetml/2006/main" count="135" uniqueCount="55">
  <si>
    <r>
      <t>CONTRATAR LA COMPRA, INSTALACIÓN Y PUESTA EN MARCHA DE LA MAQUINARIA Y EQUIPOS PARA LA DOTACIÓN DE LOS AMBIENTES DE APRENDIZAJE CENTRO DE TALENTO CREATIVO-DISTRITO BRONX DE LA REGIONAL DISTRITO CAPITAL PARA LA VIGENCIA 2025</t>
    </r>
    <r>
      <rPr>
        <b/>
        <i/>
        <sz val="11"/>
        <color rgb="FF000000"/>
        <rFont val="Calibri"/>
        <family val="2"/>
      </rPr>
      <t>.</t>
    </r>
  </si>
  <si>
    <t>PROPUESTA ECONOMICA</t>
  </si>
  <si>
    <t>ÍTEM</t>
  </si>
  <si>
    <t>DESCRIPCION DEL BIEN- MAQUINARIA O EQUIPO</t>
  </si>
  <si>
    <t>UNIDAD</t>
  </si>
  <si>
    <t>UNIDAD DE MEDIDA SECOP II</t>
  </si>
  <si>
    <t>CANTIDAD</t>
  </si>
  <si>
    <t>VALOR UNITARIO</t>
  </si>
  <si>
    <t>VALOR TOTAL</t>
  </si>
  <si>
    <t>MODULO DE COCINA</t>
  </si>
  <si>
    <t>UN</t>
  </si>
  <si>
    <t>BATIDORA</t>
  </si>
  <si>
    <t>HORNO COMBI ELÉCTRICO</t>
  </si>
  <si>
    <t xml:space="preserve">GASTRONORM </t>
  </si>
  <si>
    <t>MAQUINA DE HELADO</t>
  </si>
  <si>
    <t xml:space="preserve">HORNO MICROONDAS </t>
  </si>
  <si>
    <t>THERMOMIX VORWERK</t>
  </si>
  <si>
    <t>EMPACADORA AL VACÍO</t>
  </si>
  <si>
    <t xml:space="preserve">PACOJET </t>
  </si>
  <si>
    <t>CIRCULADOR DE INMERSIÓN</t>
  </si>
  <si>
    <t xml:space="preserve">SECADORA DE MANOS </t>
  </si>
  <si>
    <t>LICUADORA</t>
  </si>
  <si>
    <t>ATEMPERADOR DE CHOCOLATE</t>
  </si>
  <si>
    <t>PISTOLA PULVERIZADORA</t>
  </si>
  <si>
    <t>GRAMERA DIGITAL</t>
  </si>
  <si>
    <t>EXPRIMIDOR ELÉCTRICO</t>
  </si>
  <si>
    <t>MÁQUINA PARA HIELO</t>
  </si>
  <si>
    <t>MESA DE TRABAJO REFRIGERADA</t>
  </si>
  <si>
    <t xml:space="preserve">MÁQUINA LAVA VAJILLA </t>
  </si>
  <si>
    <t>ENFRIADOR DE COPAS</t>
  </si>
  <si>
    <t xml:space="preserve">ENFRIADOR DE VINOS </t>
  </si>
  <si>
    <t>BATIDORA PARA BAR</t>
  </si>
  <si>
    <t>MALTEADORA</t>
  </si>
  <si>
    <t>PLACA DE INDUCCIÓN</t>
  </si>
  <si>
    <t>MÁQUINA DE CAFÉ ESPRESSO DE DOS GRUPOS</t>
  </si>
  <si>
    <t>CALENTADOR DE AGUA</t>
  </si>
  <si>
    <t>MOLINO DE CAFÉ PARA FILTRADOS</t>
  </si>
  <si>
    <t>LAVAMANOS DE PIE</t>
  </si>
  <si>
    <t>CAMPANA</t>
  </si>
  <si>
    <t>MESÓN DE TRABAJO</t>
  </si>
  <si>
    <t>ESCABILADERO CENTRAL</t>
  </si>
  <si>
    <t>MESÓN DE TRIPLE POCETA DE LAVADO</t>
  </si>
  <si>
    <t>TRAMPA DE GRASA</t>
  </si>
  <si>
    <t>JUEGO DE 6 TABLAS PARA CORTE DE ALIMENTOS CON RACK</t>
  </si>
  <si>
    <t>JUEGO DE OLLAS</t>
  </si>
  <si>
    <t>JUEGO DE MENAJE Y UTENSILIOS DE COCINA</t>
  </si>
  <si>
    <t>MANDOLINA</t>
  </si>
  <si>
    <t>SIFON 1 LT</t>
  </si>
  <si>
    <t xml:space="preserve">SMART TANK </t>
  </si>
  <si>
    <t xml:space="preserve"> SUBTOTAL </t>
  </si>
  <si>
    <t xml:space="preserve"> IVA 19% </t>
  </si>
  <si>
    <t xml:space="preserve"> VALOR TOTAL </t>
  </si>
  <si>
    <t>La tarifa ofertada anteriormente será inmodificable durante el plazo de ejecución del contrato.
Por medio de la suscripción de este anexo, manifiesto que cuento con la capacidad técnica y logística, para dar cumplimiento a las especificaciones técnicas requeridas en la presente convocatoria. 
Cordialmente, 
REPRESENTANTE LEGAL 
Nombre: Rubén Darío Jaramillo Serrano
Identificación: 19465346 DE Bogotá 
Razón social: JARINOX SAS NIT: 900197421-8</t>
  </si>
  <si>
    <t xml:space="preserve">OFERTA ECONOMICA </t>
  </si>
  <si>
    <t>Bogotá 11 de agosto de 2025
Señores
CENTRO NACIONAL DE HOTELERÍA, TURISMO Y ALIMENTOS 
SERVICIO NACIONAL DE APRENDIZAJE- SENA 
REGIONAL DISTRITO CAPITAL
Bogotá D. C.
Asunto: OFERTA ECONOMICA AJUSTADA SEGUN RESULTADO DE SUBASTA DEL PROCESO SASI-RDC-CNHTA-0059-2025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</si>
</sst>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2" fillId="0" borderId="1" xfId="0" applyNumberFormat="1" applyFont="1" applyBorder="1" applyAlignment="1">
      <alignment horizontal="right" vertical="center" wrapText="1"/>
    </xf>
    <xf numFmtId="44" fontId="3" fillId="0" borderId="1" xfId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48</xdr:row>
      <xdr:rowOff>1219200</xdr:rowOff>
    </xdr:from>
    <xdr:to>
      <xdr:col>1</xdr:col>
      <xdr:colOff>1085850</xdr:colOff>
      <xdr:row>48</xdr:row>
      <xdr:rowOff>1633220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8026A7-B5E9-D4D8-A1C5-717454C1D7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2553950"/>
          <a:ext cx="1409700" cy="4140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3AD14-826A-40F3-8948-82C4589F6B56}">
  <dimension ref="A1:G49"/>
  <sheetViews>
    <sheetView tabSelected="1" topLeftCell="A22" workbookViewId="0">
      <selection activeCell="A49" sqref="A49:G49"/>
    </sheetView>
  </sheetViews>
  <sheetFormatPr baseColWidth="10" defaultRowHeight="15" x14ac:dyDescent="0.25"/>
  <cols>
    <col min="1" max="1" width="5.42578125" bestFit="1" customWidth="1"/>
    <col min="2" max="2" width="42.7109375" bestFit="1" customWidth="1"/>
    <col min="3" max="3" width="8.28515625" bestFit="1" customWidth="1"/>
    <col min="5" max="5" width="10.28515625" bestFit="1" customWidth="1"/>
    <col min="6" max="6" width="16.42578125" bestFit="1" customWidth="1"/>
    <col min="7" max="7" width="18.28515625" bestFit="1" customWidth="1"/>
  </cols>
  <sheetData>
    <row r="1" spans="1:7" x14ac:dyDescent="0.25">
      <c r="A1" s="11" t="s">
        <v>53</v>
      </c>
      <c r="B1" s="11"/>
      <c r="C1" s="11"/>
      <c r="D1" s="11"/>
      <c r="E1" s="11"/>
      <c r="F1" s="11"/>
      <c r="G1" s="11"/>
    </row>
    <row r="2" spans="1:7" ht="140.25" customHeight="1" x14ac:dyDescent="0.25">
      <c r="A2" s="9" t="s">
        <v>54</v>
      </c>
      <c r="B2" s="9"/>
      <c r="C2" s="9"/>
      <c r="D2" s="9"/>
      <c r="E2" s="9"/>
      <c r="F2" s="9"/>
      <c r="G2" s="9"/>
    </row>
    <row r="3" spans="1:7" ht="82.5" customHeight="1" x14ac:dyDescent="0.25">
      <c r="A3" s="8" t="s">
        <v>0</v>
      </c>
      <c r="B3" s="8"/>
      <c r="C3" s="8"/>
      <c r="D3" s="8"/>
      <c r="E3" s="8"/>
      <c r="F3" s="12" t="s">
        <v>1</v>
      </c>
      <c r="G3" s="12"/>
    </row>
    <row r="4" spans="1:7" ht="45" x14ac:dyDescent="0.25">
      <c r="A4" s="3" t="s">
        <v>2</v>
      </c>
      <c r="B4" s="1" t="s">
        <v>3</v>
      </c>
      <c r="C4" s="1" t="s">
        <v>4</v>
      </c>
      <c r="D4" s="1" t="s">
        <v>5</v>
      </c>
      <c r="E4" s="3" t="s">
        <v>6</v>
      </c>
      <c r="F4" s="2" t="s">
        <v>7</v>
      </c>
      <c r="G4" s="2" t="s">
        <v>8</v>
      </c>
    </row>
    <row r="5" spans="1:7" x14ac:dyDescent="0.25">
      <c r="A5" s="4">
        <v>1</v>
      </c>
      <c r="B5" s="4" t="s">
        <v>9</v>
      </c>
      <c r="C5" s="2" t="s">
        <v>4</v>
      </c>
      <c r="D5" s="2" t="s">
        <v>10</v>
      </c>
      <c r="E5" s="4">
        <v>6</v>
      </c>
      <c r="F5" s="5">
        <v>85525680.997638002</v>
      </c>
      <c r="G5" s="6">
        <f>F5*E5</f>
        <v>513154085.98582804</v>
      </c>
    </row>
    <row r="6" spans="1:7" x14ac:dyDescent="0.25">
      <c r="A6" s="4">
        <v>2</v>
      </c>
      <c r="B6" s="4" t="s">
        <v>11</v>
      </c>
      <c r="C6" s="2" t="s">
        <v>4</v>
      </c>
      <c r="D6" s="2" t="s">
        <v>10</v>
      </c>
      <c r="E6" s="4">
        <v>6</v>
      </c>
      <c r="F6" s="5">
        <v>3732628.7531579998</v>
      </c>
      <c r="G6" s="6">
        <f t="shared" ref="G6:G44" si="0">F6*E6</f>
        <v>22395772.518948</v>
      </c>
    </row>
    <row r="7" spans="1:7" x14ac:dyDescent="0.25">
      <c r="A7" s="4">
        <v>3</v>
      </c>
      <c r="B7" s="4" t="s">
        <v>12</v>
      </c>
      <c r="C7" s="2" t="s">
        <v>4</v>
      </c>
      <c r="D7" s="2" t="s">
        <v>10</v>
      </c>
      <c r="E7" s="4">
        <v>1</v>
      </c>
      <c r="F7" s="5">
        <v>66779876.535414003</v>
      </c>
      <c r="G7" s="6">
        <f t="shared" si="0"/>
        <v>66779876.535414003</v>
      </c>
    </row>
    <row r="8" spans="1:7" x14ac:dyDescent="0.25">
      <c r="A8" s="4">
        <v>4</v>
      </c>
      <c r="B8" s="4" t="s">
        <v>13</v>
      </c>
      <c r="C8" s="2" t="s">
        <v>4</v>
      </c>
      <c r="D8" s="2" t="s">
        <v>10</v>
      </c>
      <c r="E8" s="4">
        <v>2</v>
      </c>
      <c r="F8" s="5">
        <v>46258039.592006996</v>
      </c>
      <c r="G8" s="6">
        <f t="shared" si="0"/>
        <v>92516079.184013993</v>
      </c>
    </row>
    <row r="9" spans="1:7" x14ac:dyDescent="0.25">
      <c r="A9" s="4">
        <v>5</v>
      </c>
      <c r="B9" s="4" t="s">
        <v>14</v>
      </c>
      <c r="C9" s="2" t="s">
        <v>4</v>
      </c>
      <c r="D9" s="2" t="s">
        <v>10</v>
      </c>
      <c r="E9" s="4">
        <v>2</v>
      </c>
      <c r="F9" s="5">
        <v>3659836.5323029999</v>
      </c>
      <c r="G9" s="6">
        <f t="shared" si="0"/>
        <v>7319673.0646059997</v>
      </c>
    </row>
    <row r="10" spans="1:7" x14ac:dyDescent="0.25">
      <c r="A10" s="4">
        <v>6</v>
      </c>
      <c r="B10" s="4" t="s">
        <v>15</v>
      </c>
      <c r="C10" s="2" t="s">
        <v>4</v>
      </c>
      <c r="D10" s="2" t="s">
        <v>10</v>
      </c>
      <c r="E10" s="4">
        <v>2</v>
      </c>
      <c r="F10" s="5">
        <v>7897320.8628540002</v>
      </c>
      <c r="G10" s="6">
        <f t="shared" si="0"/>
        <v>15794641.725708</v>
      </c>
    </row>
    <row r="11" spans="1:7" x14ac:dyDescent="0.25">
      <c r="A11" s="4">
        <v>7</v>
      </c>
      <c r="B11" s="4" t="s">
        <v>16</v>
      </c>
      <c r="C11" s="2" t="s">
        <v>4</v>
      </c>
      <c r="D11" s="2" t="s">
        <v>10</v>
      </c>
      <c r="E11" s="4">
        <v>6</v>
      </c>
      <c r="F11" s="5">
        <v>13700668.457059</v>
      </c>
      <c r="G11" s="6">
        <f t="shared" si="0"/>
        <v>82204010.742354006</v>
      </c>
    </row>
    <row r="12" spans="1:7" x14ac:dyDescent="0.25">
      <c r="A12" s="4">
        <v>8</v>
      </c>
      <c r="B12" s="4" t="s">
        <v>17</v>
      </c>
      <c r="C12" s="2" t="s">
        <v>4</v>
      </c>
      <c r="D12" s="2" t="s">
        <v>10</v>
      </c>
      <c r="E12" s="4">
        <v>4</v>
      </c>
      <c r="F12" s="5">
        <v>7197440.7581770001</v>
      </c>
      <c r="G12" s="6">
        <f t="shared" si="0"/>
        <v>28789763.032708</v>
      </c>
    </row>
    <row r="13" spans="1:7" x14ac:dyDescent="0.25">
      <c r="A13" s="4">
        <v>9</v>
      </c>
      <c r="B13" s="4" t="s">
        <v>18</v>
      </c>
      <c r="C13" s="2" t="s">
        <v>4</v>
      </c>
      <c r="D13" s="2" t="s">
        <v>10</v>
      </c>
      <c r="E13" s="4">
        <v>2</v>
      </c>
      <c r="F13" s="5">
        <v>13747470.4353</v>
      </c>
      <c r="G13" s="6">
        <f t="shared" si="0"/>
        <v>27494940.8706</v>
      </c>
    </row>
    <row r="14" spans="1:7" x14ac:dyDescent="0.25">
      <c r="A14" s="4">
        <v>10</v>
      </c>
      <c r="B14" s="4" t="s">
        <v>19</v>
      </c>
      <c r="C14" s="2" t="s">
        <v>4</v>
      </c>
      <c r="D14" s="2" t="s">
        <v>10</v>
      </c>
      <c r="E14" s="4">
        <v>6</v>
      </c>
      <c r="F14" s="5">
        <v>6792149.3056849996</v>
      </c>
      <c r="G14" s="6">
        <f t="shared" si="0"/>
        <v>40752895.834109999</v>
      </c>
    </row>
    <row r="15" spans="1:7" x14ac:dyDescent="0.25">
      <c r="A15" s="4">
        <v>11</v>
      </c>
      <c r="B15" s="4" t="s">
        <v>20</v>
      </c>
      <c r="C15" s="2" t="s">
        <v>4</v>
      </c>
      <c r="D15" s="2" t="s">
        <v>10</v>
      </c>
      <c r="E15" s="4">
        <v>1</v>
      </c>
      <c r="F15" s="5">
        <v>2548216.2683199998</v>
      </c>
      <c r="G15" s="6">
        <f t="shared" si="0"/>
        <v>2548216.2683199998</v>
      </c>
    </row>
    <row r="16" spans="1:7" x14ac:dyDescent="0.25">
      <c r="A16" s="4">
        <v>12</v>
      </c>
      <c r="B16" s="4" t="s">
        <v>21</v>
      </c>
      <c r="C16" s="2" t="s">
        <v>4</v>
      </c>
      <c r="D16" s="2" t="s">
        <v>10</v>
      </c>
      <c r="E16" s="4">
        <v>6</v>
      </c>
      <c r="F16" s="5">
        <v>4861934.1070400001</v>
      </c>
      <c r="G16" s="6">
        <f t="shared" si="0"/>
        <v>29171604.642240003</v>
      </c>
    </row>
    <row r="17" spans="1:7" x14ac:dyDescent="0.25">
      <c r="A17" s="4">
        <v>13</v>
      </c>
      <c r="B17" s="4" t="s">
        <v>22</v>
      </c>
      <c r="C17" s="2" t="s">
        <v>4</v>
      </c>
      <c r="D17" s="2" t="s">
        <v>10</v>
      </c>
      <c r="E17" s="4">
        <v>2</v>
      </c>
      <c r="F17" s="5">
        <v>3276138.4768699999</v>
      </c>
      <c r="G17" s="6">
        <f t="shared" si="0"/>
        <v>6552276.9537399998</v>
      </c>
    </row>
    <row r="18" spans="1:7" x14ac:dyDescent="0.25">
      <c r="A18" s="4">
        <v>14</v>
      </c>
      <c r="B18" s="4" t="s">
        <v>23</v>
      </c>
      <c r="C18" s="2" t="s">
        <v>4</v>
      </c>
      <c r="D18" s="2" t="s">
        <v>10</v>
      </c>
      <c r="E18" s="4">
        <v>2</v>
      </c>
      <c r="F18" s="5">
        <v>592108.53474000003</v>
      </c>
      <c r="G18" s="6">
        <f t="shared" si="0"/>
        <v>1184217.0694800001</v>
      </c>
    </row>
    <row r="19" spans="1:7" x14ac:dyDescent="0.25">
      <c r="A19" s="4">
        <v>15</v>
      </c>
      <c r="B19" s="4" t="s">
        <v>24</v>
      </c>
      <c r="C19" s="2" t="s">
        <v>4</v>
      </c>
      <c r="D19" s="2" t="s">
        <v>10</v>
      </c>
      <c r="E19" s="4">
        <v>8</v>
      </c>
      <c r="F19" s="5">
        <v>125945.198231</v>
      </c>
      <c r="G19" s="6">
        <f t="shared" si="0"/>
        <v>1007561.585848</v>
      </c>
    </row>
    <row r="20" spans="1:7" x14ac:dyDescent="0.25">
      <c r="A20" s="4">
        <v>16</v>
      </c>
      <c r="B20" s="4" t="s">
        <v>25</v>
      </c>
      <c r="C20" s="2" t="s">
        <v>4</v>
      </c>
      <c r="D20" s="2" t="s">
        <v>10</v>
      </c>
      <c r="E20" s="4">
        <v>1</v>
      </c>
      <c r="F20" s="5">
        <v>279443.96194000001</v>
      </c>
      <c r="G20" s="6">
        <f t="shared" si="0"/>
        <v>279443.96194000001</v>
      </c>
    </row>
    <row r="21" spans="1:7" x14ac:dyDescent="0.25">
      <c r="A21" s="4">
        <v>17</v>
      </c>
      <c r="B21" s="4" t="s">
        <v>26</v>
      </c>
      <c r="C21" s="2" t="s">
        <v>4</v>
      </c>
      <c r="D21" s="2" t="s">
        <v>10</v>
      </c>
      <c r="E21" s="4">
        <v>1</v>
      </c>
      <c r="F21" s="5">
        <v>17585428.06642</v>
      </c>
      <c r="G21" s="6">
        <f t="shared" si="0"/>
        <v>17585428.06642</v>
      </c>
    </row>
    <row r="22" spans="1:7" x14ac:dyDescent="0.25">
      <c r="A22" s="4">
        <v>18</v>
      </c>
      <c r="B22" s="4" t="s">
        <v>27</v>
      </c>
      <c r="C22" s="2" t="s">
        <v>4</v>
      </c>
      <c r="D22" s="2" t="s">
        <v>10</v>
      </c>
      <c r="E22" s="4">
        <v>3</v>
      </c>
      <c r="F22" s="5">
        <v>706426.51916999999</v>
      </c>
      <c r="G22" s="6">
        <f t="shared" si="0"/>
        <v>2119279.5575099997</v>
      </c>
    </row>
    <row r="23" spans="1:7" x14ac:dyDescent="0.25">
      <c r="A23" s="4">
        <v>19</v>
      </c>
      <c r="B23" s="4" t="s">
        <v>28</v>
      </c>
      <c r="C23" s="2" t="s">
        <v>4</v>
      </c>
      <c r="D23" s="2" t="s">
        <v>10</v>
      </c>
      <c r="E23" s="4">
        <v>2</v>
      </c>
      <c r="F23" s="5">
        <v>2816716.970212</v>
      </c>
      <c r="G23" s="6">
        <f t="shared" si="0"/>
        <v>5633433.9404239999</v>
      </c>
    </row>
    <row r="24" spans="1:7" x14ac:dyDescent="0.25">
      <c r="A24" s="4">
        <v>20</v>
      </c>
      <c r="B24" s="4" t="s">
        <v>29</v>
      </c>
      <c r="C24" s="2" t="s">
        <v>4</v>
      </c>
      <c r="D24" s="2" t="s">
        <v>10</v>
      </c>
      <c r="E24" s="4">
        <v>1</v>
      </c>
      <c r="F24" s="5">
        <v>670070.85660000006</v>
      </c>
      <c r="G24" s="6">
        <f t="shared" si="0"/>
        <v>670070.85660000006</v>
      </c>
    </row>
    <row r="25" spans="1:7" x14ac:dyDescent="0.25">
      <c r="A25" s="4">
        <v>21</v>
      </c>
      <c r="B25" s="4" t="s">
        <v>30</v>
      </c>
      <c r="C25" s="2" t="s">
        <v>4</v>
      </c>
      <c r="D25" s="2" t="s">
        <v>10</v>
      </c>
      <c r="E25" s="4">
        <v>1</v>
      </c>
      <c r="F25" s="5">
        <v>2507179.0431400002</v>
      </c>
      <c r="G25" s="6">
        <f t="shared" si="0"/>
        <v>2507179.0431400002</v>
      </c>
    </row>
    <row r="26" spans="1:7" x14ac:dyDescent="0.25">
      <c r="A26" s="4">
        <v>22</v>
      </c>
      <c r="B26" s="4" t="s">
        <v>31</v>
      </c>
      <c r="C26" s="2" t="s">
        <v>4</v>
      </c>
      <c r="D26" s="2" t="s">
        <v>10</v>
      </c>
      <c r="E26" s="4">
        <v>2</v>
      </c>
      <c r="F26" s="5">
        <v>284720.17660599999</v>
      </c>
      <c r="G26" s="6">
        <f t="shared" si="0"/>
        <v>569440.35321199999</v>
      </c>
    </row>
    <row r="27" spans="1:7" x14ac:dyDescent="0.25">
      <c r="A27" s="4">
        <v>23</v>
      </c>
      <c r="B27" s="4" t="s">
        <v>32</v>
      </c>
      <c r="C27" s="2" t="s">
        <v>4</v>
      </c>
      <c r="D27" s="2" t="s">
        <v>10</v>
      </c>
      <c r="E27" s="4">
        <v>1</v>
      </c>
      <c r="F27" s="5">
        <v>6155583.7769999998</v>
      </c>
      <c r="G27" s="6">
        <f t="shared" si="0"/>
        <v>6155583.7769999998</v>
      </c>
    </row>
    <row r="28" spans="1:7" x14ac:dyDescent="0.25">
      <c r="A28" s="4">
        <v>24</v>
      </c>
      <c r="B28" s="4" t="s">
        <v>33</v>
      </c>
      <c r="C28" s="2" t="s">
        <v>4</v>
      </c>
      <c r="D28" s="2" t="s">
        <v>10</v>
      </c>
      <c r="E28" s="4">
        <v>1</v>
      </c>
      <c r="F28" s="5">
        <v>6908909.9820900001</v>
      </c>
      <c r="G28" s="6">
        <f t="shared" si="0"/>
        <v>6908909.9820900001</v>
      </c>
    </row>
    <row r="29" spans="1:7" x14ac:dyDescent="0.25">
      <c r="A29" s="4">
        <v>25</v>
      </c>
      <c r="B29" s="4" t="s">
        <v>34</v>
      </c>
      <c r="C29" s="2" t="s">
        <v>4</v>
      </c>
      <c r="D29" s="2" t="s">
        <v>10</v>
      </c>
      <c r="E29" s="4">
        <v>1</v>
      </c>
      <c r="F29" s="5">
        <v>23758403.810281999</v>
      </c>
      <c r="G29" s="6">
        <f t="shared" si="0"/>
        <v>23758403.810281999</v>
      </c>
    </row>
    <row r="30" spans="1:7" x14ac:dyDescent="0.25">
      <c r="A30" s="4">
        <v>26</v>
      </c>
      <c r="B30" s="4" t="s">
        <v>35</v>
      </c>
      <c r="C30" s="2" t="s">
        <v>4</v>
      </c>
      <c r="D30" s="2" t="s">
        <v>10</v>
      </c>
      <c r="E30" s="4">
        <v>1</v>
      </c>
      <c r="F30" s="5">
        <v>58526.899721000002</v>
      </c>
      <c r="G30" s="6">
        <f t="shared" si="0"/>
        <v>58526.899721000002</v>
      </c>
    </row>
    <row r="31" spans="1:7" x14ac:dyDescent="0.25">
      <c r="A31" s="4">
        <v>27</v>
      </c>
      <c r="B31" s="4" t="s">
        <v>36</v>
      </c>
      <c r="C31" s="2" t="s">
        <v>4</v>
      </c>
      <c r="D31" s="2" t="s">
        <v>10</v>
      </c>
      <c r="E31" s="4">
        <v>1</v>
      </c>
      <c r="F31" s="5">
        <v>12561201.504561</v>
      </c>
      <c r="G31" s="6">
        <f t="shared" si="0"/>
        <v>12561201.504561</v>
      </c>
    </row>
    <row r="32" spans="1:7" x14ac:dyDescent="0.25">
      <c r="A32" s="4">
        <v>28</v>
      </c>
      <c r="B32" s="4" t="s">
        <v>35</v>
      </c>
      <c r="C32" s="2" t="s">
        <v>4</v>
      </c>
      <c r="D32" s="2" t="s">
        <v>10</v>
      </c>
      <c r="E32" s="4">
        <v>1</v>
      </c>
      <c r="F32" s="5">
        <v>277587.51603900001</v>
      </c>
      <c r="G32" s="6">
        <f t="shared" si="0"/>
        <v>277587.51603900001</v>
      </c>
    </row>
    <row r="33" spans="1:7" x14ac:dyDescent="0.25">
      <c r="A33" s="4">
        <v>29</v>
      </c>
      <c r="B33" s="4" t="s">
        <v>37</v>
      </c>
      <c r="C33" s="2" t="s">
        <v>4</v>
      </c>
      <c r="D33" s="2" t="s">
        <v>10</v>
      </c>
      <c r="E33" s="4">
        <v>1</v>
      </c>
      <c r="F33" s="5">
        <v>3756078.5961179999</v>
      </c>
      <c r="G33" s="6">
        <f t="shared" si="0"/>
        <v>3756078.5961179999</v>
      </c>
    </row>
    <row r="34" spans="1:7" x14ac:dyDescent="0.25">
      <c r="A34" s="4">
        <v>30</v>
      </c>
      <c r="B34" s="4" t="s">
        <v>38</v>
      </c>
      <c r="C34" s="2" t="s">
        <v>4</v>
      </c>
      <c r="D34" s="2" t="s">
        <v>10</v>
      </c>
      <c r="E34" s="4">
        <v>1</v>
      </c>
      <c r="F34" s="5">
        <v>7724280.5633450001</v>
      </c>
      <c r="G34" s="6">
        <f t="shared" si="0"/>
        <v>7724280.5633450001</v>
      </c>
    </row>
    <row r="35" spans="1:7" x14ac:dyDescent="0.25">
      <c r="A35" s="4">
        <v>31</v>
      </c>
      <c r="B35" s="4" t="s">
        <v>39</v>
      </c>
      <c r="C35" s="2" t="s">
        <v>4</v>
      </c>
      <c r="D35" s="2" t="s">
        <v>10</v>
      </c>
      <c r="E35" s="4">
        <v>9</v>
      </c>
      <c r="F35" s="5">
        <v>2607915.660189</v>
      </c>
      <c r="G35" s="6">
        <f t="shared" si="0"/>
        <v>23471240.941700999</v>
      </c>
    </row>
    <row r="36" spans="1:7" x14ac:dyDescent="0.25">
      <c r="A36" s="4">
        <v>32</v>
      </c>
      <c r="B36" s="4" t="s">
        <v>40</v>
      </c>
      <c r="C36" s="2" t="s">
        <v>4</v>
      </c>
      <c r="D36" s="2" t="s">
        <v>10</v>
      </c>
      <c r="E36" s="4">
        <v>6</v>
      </c>
      <c r="F36" s="5">
        <v>1948877.365334</v>
      </c>
      <c r="G36" s="6">
        <f t="shared" si="0"/>
        <v>11693264.192003999</v>
      </c>
    </row>
    <row r="37" spans="1:7" x14ac:dyDescent="0.25">
      <c r="A37" s="4">
        <v>33</v>
      </c>
      <c r="B37" s="4" t="s">
        <v>41</v>
      </c>
      <c r="C37" s="2" t="s">
        <v>4</v>
      </c>
      <c r="D37" s="2" t="s">
        <v>10</v>
      </c>
      <c r="E37" s="4">
        <v>1</v>
      </c>
      <c r="F37" s="5">
        <v>5103866.58</v>
      </c>
      <c r="G37" s="6">
        <f t="shared" si="0"/>
        <v>5103866.58</v>
      </c>
    </row>
    <row r="38" spans="1:7" x14ac:dyDescent="0.25">
      <c r="A38" s="4">
        <v>34</v>
      </c>
      <c r="B38" s="4" t="s">
        <v>42</v>
      </c>
      <c r="C38" s="2" t="s">
        <v>4</v>
      </c>
      <c r="D38" s="2" t="s">
        <v>10</v>
      </c>
      <c r="E38" s="4">
        <v>1</v>
      </c>
      <c r="F38" s="5">
        <v>1241176</v>
      </c>
      <c r="G38" s="6">
        <f t="shared" si="0"/>
        <v>1241176</v>
      </c>
    </row>
    <row r="39" spans="1:7" ht="30" x14ac:dyDescent="0.25">
      <c r="A39" s="4">
        <v>35</v>
      </c>
      <c r="B39" s="2" t="s">
        <v>43</v>
      </c>
      <c r="C39" s="2" t="s">
        <v>4</v>
      </c>
      <c r="D39" s="2" t="s">
        <v>10</v>
      </c>
      <c r="E39" s="4">
        <v>6</v>
      </c>
      <c r="F39" s="5">
        <v>460691.70648499997</v>
      </c>
      <c r="G39" s="6">
        <f t="shared" si="0"/>
        <v>2764150.2389099998</v>
      </c>
    </row>
    <row r="40" spans="1:7" x14ac:dyDescent="0.25">
      <c r="A40" s="4">
        <v>36</v>
      </c>
      <c r="B40" s="4" t="s">
        <v>44</v>
      </c>
      <c r="C40" s="2" t="s">
        <v>4</v>
      </c>
      <c r="D40" s="2" t="s">
        <v>10</v>
      </c>
      <c r="E40" s="4">
        <v>6</v>
      </c>
      <c r="F40" s="5">
        <v>4688014.4384199996</v>
      </c>
      <c r="G40" s="6">
        <f t="shared" si="0"/>
        <v>28128086.630519997</v>
      </c>
    </row>
    <row r="41" spans="1:7" x14ac:dyDescent="0.25">
      <c r="A41" s="4">
        <v>37</v>
      </c>
      <c r="B41" s="4" t="s">
        <v>45</v>
      </c>
      <c r="C41" s="2" t="s">
        <v>4</v>
      </c>
      <c r="D41" s="2" t="s">
        <v>10</v>
      </c>
      <c r="E41" s="4">
        <v>6</v>
      </c>
      <c r="F41" s="5">
        <v>1554626.880569</v>
      </c>
      <c r="G41" s="6">
        <f t="shared" si="0"/>
        <v>9327761.2834140006</v>
      </c>
    </row>
    <row r="42" spans="1:7" x14ac:dyDescent="0.25">
      <c r="A42" s="4">
        <v>38</v>
      </c>
      <c r="B42" s="4" t="s">
        <v>46</v>
      </c>
      <c r="C42" s="2" t="s">
        <v>4</v>
      </c>
      <c r="D42" s="2" t="s">
        <v>10</v>
      </c>
      <c r="E42" s="4">
        <v>6</v>
      </c>
      <c r="F42" s="5">
        <v>713461.47205800004</v>
      </c>
      <c r="G42" s="6">
        <f t="shared" si="0"/>
        <v>4280768.8323480003</v>
      </c>
    </row>
    <row r="43" spans="1:7" x14ac:dyDescent="0.25">
      <c r="A43" s="4">
        <v>39</v>
      </c>
      <c r="B43" s="4" t="s">
        <v>47</v>
      </c>
      <c r="C43" s="2" t="s">
        <v>4</v>
      </c>
      <c r="D43" s="2" t="s">
        <v>10</v>
      </c>
      <c r="E43" s="4">
        <v>5</v>
      </c>
      <c r="F43" s="5">
        <v>1261796.966606</v>
      </c>
      <c r="G43" s="6">
        <f t="shared" si="0"/>
        <v>6308984.8330300003</v>
      </c>
    </row>
    <row r="44" spans="1:7" x14ac:dyDescent="0.25">
      <c r="A44" s="4">
        <v>40</v>
      </c>
      <c r="B44" s="4" t="s">
        <v>48</v>
      </c>
      <c r="C44" s="2" t="s">
        <v>4</v>
      </c>
      <c r="D44" s="2" t="s">
        <v>10</v>
      </c>
      <c r="E44" s="4">
        <v>2</v>
      </c>
      <c r="F44" s="5">
        <v>1872176.8373189999</v>
      </c>
      <c r="G44" s="6">
        <f t="shared" si="0"/>
        <v>3744353.6746379999</v>
      </c>
    </row>
    <row r="45" spans="1:7" x14ac:dyDescent="0.25">
      <c r="A45" s="8" t="s">
        <v>49</v>
      </c>
      <c r="B45" s="8"/>
      <c r="C45" s="8"/>
      <c r="D45" s="8"/>
      <c r="E45" s="8"/>
      <c r="F45" s="8"/>
      <c r="G45" s="7">
        <f>SUM(G5:G44)</f>
        <v>1124294117.648885</v>
      </c>
    </row>
    <row r="46" spans="1:7" x14ac:dyDescent="0.25">
      <c r="A46" s="8" t="s">
        <v>50</v>
      </c>
      <c r="B46" s="8"/>
      <c r="C46" s="8"/>
      <c r="D46" s="8"/>
      <c r="E46" s="8"/>
      <c r="F46" s="8"/>
      <c r="G46" s="7">
        <f>G45*19%</f>
        <v>213615882.35328814</v>
      </c>
    </row>
    <row r="47" spans="1:7" x14ac:dyDescent="0.25">
      <c r="A47" s="8" t="s">
        <v>51</v>
      </c>
      <c r="B47" s="8"/>
      <c r="C47" s="8"/>
      <c r="D47" s="8"/>
      <c r="E47" s="8"/>
      <c r="F47" s="8"/>
      <c r="G47" s="7">
        <f>G46+G45</f>
        <v>1337910000.0021732</v>
      </c>
    </row>
    <row r="49" spans="1:7" ht="204" customHeight="1" x14ac:dyDescent="0.25">
      <c r="A49" s="9" t="s">
        <v>52</v>
      </c>
      <c r="B49" s="10"/>
      <c r="C49" s="10"/>
      <c r="D49" s="10"/>
      <c r="E49" s="10"/>
      <c r="F49" s="10"/>
      <c r="G49" s="10"/>
    </row>
  </sheetData>
  <mergeCells count="8">
    <mergeCell ref="A46:F46"/>
    <mergeCell ref="A47:F47"/>
    <mergeCell ref="A49:G49"/>
    <mergeCell ref="A2:G2"/>
    <mergeCell ref="A1:G1"/>
    <mergeCell ref="A3:E3"/>
    <mergeCell ref="F3:G3"/>
    <mergeCell ref="A45:F45"/>
  </mergeCells>
  <pageMargins left="0.7" right="0.7" top="0.75" bottom="0.75" header="0.3" footer="0.3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Analista</dc:creator>
  <cp:lastModifiedBy>Enrique Murillo Pinto</cp:lastModifiedBy>
  <cp:lastPrinted>2025-07-28T15:20:58Z</cp:lastPrinted>
  <dcterms:created xsi:type="dcterms:W3CDTF">2025-07-28T14:53:33Z</dcterms:created>
  <dcterms:modified xsi:type="dcterms:W3CDTF">2025-08-11T17:26:35Z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2025-08-11T17:26:10Z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3584fdf5-b43b-419d-8f8c-d1271b5b0792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