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\Documents\YESE\PROCESOS PRECONTRACTUALES\MANTENIMIENTO\MANTENIMIENTO TORRE DE ALTURA\FIRMADOS\"/>
    </mc:Choice>
  </mc:AlternateContent>
  <xr:revisionPtr revIDLastSave="0" documentId="13_ncr:1_{976DC0D0-3FBF-4144-A761-EF6B944546CE}" xr6:coauthVersionLast="47" xr6:coauthVersionMax="47" xr10:uidLastSave="{00000000-0000-0000-0000-000000000000}"/>
  <bookViews>
    <workbookView xWindow="-120" yWindow="-120" windowWidth="29040" windowHeight="15720" xr2:uid="{FD0FFC19-59E1-4A99-9F36-5A2E0B7B344E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  <c r="K5" i="1"/>
  <c r="G10" i="1"/>
  <c r="G11" i="1"/>
  <c r="G9" i="1"/>
  <c r="K9" i="1"/>
  <c r="K10" i="1"/>
  <c r="G6" i="1"/>
  <c r="K6" i="1"/>
  <c r="G7" i="1"/>
  <c r="K7" i="1"/>
  <c r="G8" i="1"/>
  <c r="K8" i="1"/>
  <c r="G12" i="1"/>
  <c r="K12" i="1"/>
  <c r="K11" i="1"/>
  <c r="L7" i="1" l="1"/>
  <c r="L6" i="1"/>
  <c r="L9" i="1"/>
  <c r="L11" i="1"/>
  <c r="L10" i="1"/>
  <c r="L12" i="1"/>
  <c r="L8" i="1"/>
  <c r="L5" i="1"/>
  <c r="D13" i="1"/>
  <c r="H13" i="1"/>
  <c r="L13" i="1" l="1"/>
  <c r="H16" i="1"/>
  <c r="H14" i="1"/>
  <c r="E16" i="1"/>
  <c r="E14" i="1"/>
  <c r="L16" i="1" l="1"/>
  <c r="L14" i="1"/>
  <c r="H17" i="1"/>
  <c r="L17" i="1"/>
  <c r="D17" i="1"/>
</calcChain>
</file>

<file path=xl/sharedStrings.xml><?xml version="1.0" encoding="utf-8"?>
<sst xmlns="http://schemas.openxmlformats.org/spreadsheetml/2006/main" count="45" uniqueCount="29">
  <si>
    <t>TOTAL</t>
  </si>
  <si>
    <t>Utilidad (%)</t>
  </si>
  <si>
    <t>Administración (%)</t>
  </si>
  <si>
    <t>Subtotal costo directo</t>
  </si>
  <si>
    <t>M2</t>
  </si>
  <si>
    <t>ML</t>
  </si>
  <si>
    <t xml:space="preserve">GLOBAL </t>
  </si>
  <si>
    <t>Suministro e instalación de  las bisagras viejas por bisagras nuevas de armillar con aletas de 5”.Reinstalar puertas dos puertas caídas con soldadura 60/18 ubicadas en la parte superior de la torre e instalar sistema de seguro para evitar la apertura de las puertas de forma accidental.
Refuerzo de la soldadura y uniones con soldadura 60/18.</t>
  </si>
  <si>
    <t>GLOBAL</t>
  </si>
  <si>
    <t>Refuerzo estructural con soldadura de relleno 60/18 y reforzar con angulos en acero de 10x10 cm de largo x 5 cm de ancho, en las areas de mayor fuerza y tensión descendente y platina y se aplique soladadura de cordon de presentación de 60/11</t>
  </si>
  <si>
    <t>Grateado minucioso y lavado de la torre con hidrolavadora</t>
  </si>
  <si>
    <t>Valor Promedio</t>
  </si>
  <si>
    <t>Vr Total</t>
  </si>
  <si>
    <t>Vr Unitario</t>
  </si>
  <si>
    <t>Cantidad</t>
  </si>
  <si>
    <t>Unidad</t>
  </si>
  <si>
    <t>Descripción</t>
  </si>
  <si>
    <t>Ítem</t>
  </si>
  <si>
    <t>COTIZACIÓN 1 ESTRUCOM</t>
  </si>
  <si>
    <t>ESTUDIO DE MERCADO PARA MANTENIMIENTO DE LA TORRE EN ALTURAS</t>
  </si>
  <si>
    <t xml:space="preserve">COTIZACIÓN 2 MEKON </t>
  </si>
  <si>
    <t>Suministro  y aplicación de primer anticorrosivo en estructura metalica a dos manos o las necesarias para cubrimiento con el fin de  obtener una superficie pareja y homogénea. Incluye suministro y transporte de los materiales, adecuación de la superficie a intervenir hasta obtener una superficie pareja y homogénea.</t>
  </si>
  <si>
    <t>Suministro  y aplicación de pintura Epoxica en estructura metalica a dos manos o las necesarias para acabado y  obtener una superficie pareja y homogénea. Incluye suministro y transporte de los materiales, adecuación de la superficie a intervenir hasta obtener una superficie pareja y homogénea, de color gris</t>
  </si>
  <si>
    <t xml:space="preserve">Suministro  y aplicación de pintura Epoxica esmaltada en barandas a dos manos o las necesarias para acabado  para obtener una superficie pareja y homogénea. Incluye suministro y transporte de los materiales, adecuación de la superficie a intervenir hasta obtener una superficie pareja y homogénea, de color amarillo y negro. </t>
  </si>
  <si>
    <t>Suministro  y aplicación de primer anticorrosivo en lamina y/o parrilla metalica a dos manos o las necesarias para cubrimiento con el fin de  obtener una superficie pareja y homogénea. Incluye suministro y transporte de los materiales, adecuación de la superficie a intervenir hasta obtener una superficie pareja y homogénea.</t>
  </si>
  <si>
    <t>Suministro  y aplicación de pintura Epoxica en lamina y/o parrilla metalica a dos manos o las necesarias para acabado y  obtener una superficie pareja y homogénea. Incluye suministro y transporte de los materiales, adecuación de la superficie a intervenir hasta obtener una superficie pareja y homogénea, de color gris</t>
  </si>
  <si>
    <t xml:space="preserve">Proyectó: Yoleima Mercado Alquerque </t>
  </si>
  <si>
    <r>
      <t xml:space="preserve">Formulador:  </t>
    </r>
    <r>
      <rPr>
        <sz val="10"/>
        <color theme="1"/>
        <rFont val="Calibri"/>
        <family val="2"/>
        <scheme val="minor"/>
      </rPr>
      <t xml:space="preserve">Carlos Alberto Ramos Jiménez </t>
    </r>
  </si>
  <si>
    <t>VoBo. Victor Villadiego Bernal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</si>
</sst>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_-;\-&quot;$&quot;* #,##0_-;_-&quot;$&quot;* &quot;-&quot;??_-;_-@"/>
    <numFmt numFmtId="165" formatCode="&quot;$&quot;\ #,##0.00"/>
    <numFmt numFmtId="166" formatCode="&quot;$&quot;\ #,##0"/>
  </numFmts>
  <fonts count="14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rgb="FFBFBFBF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1" fillId="0" borderId="0" xfId="1"/>
    <xf numFmtId="0" fontId="1" fillId="0" borderId="0" xfId="1" applyAlignment="1">
      <alignment horizontal="right"/>
    </xf>
    <xf numFmtId="0" fontId="2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 wrapText="1"/>
    </xf>
    <xf numFmtId="0" fontId="3" fillId="2" borderId="0" xfId="1" applyFont="1" applyFill="1" applyAlignment="1">
      <alignment vertical="center" wrapText="1"/>
    </xf>
    <xf numFmtId="9" fontId="5" fillId="2" borderId="8" xfId="1" applyNumberFormat="1" applyFont="1" applyFill="1" applyBorder="1" applyAlignment="1">
      <alignment horizontal="right" vertical="center"/>
    </xf>
    <xf numFmtId="0" fontId="7" fillId="2" borderId="8" xfId="1" applyFont="1" applyFill="1" applyBorder="1" applyAlignment="1">
      <alignment horizontal="center" vertical="center" wrapText="1"/>
    </xf>
    <xf numFmtId="3" fontId="5" fillId="0" borderId="20" xfId="1" applyNumberFormat="1" applyFont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8" fillId="3" borderId="22" xfId="1" applyFont="1" applyFill="1" applyBorder="1" applyAlignment="1">
      <alignment horizontal="left" vertical="center" wrapText="1"/>
    </xf>
    <xf numFmtId="166" fontId="5" fillId="2" borderId="19" xfId="1" applyNumberFormat="1" applyFont="1" applyFill="1" applyBorder="1" applyAlignment="1">
      <alignment horizontal="right" vertical="center"/>
    </xf>
    <xf numFmtId="3" fontId="5" fillId="0" borderId="19" xfId="1" applyNumberFormat="1" applyFont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left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9" fillId="4" borderId="23" xfId="1" applyFont="1" applyFill="1" applyBorder="1" applyAlignment="1">
      <alignment horizontal="center" vertical="center" wrapText="1"/>
    </xf>
    <xf numFmtId="0" fontId="9" fillId="4" borderId="24" xfId="1" applyFont="1" applyFill="1" applyBorder="1" applyAlignment="1">
      <alignment horizontal="center" vertical="center" wrapText="1"/>
    </xf>
    <xf numFmtId="0" fontId="9" fillId="4" borderId="24" xfId="1" applyFont="1" applyFill="1" applyBorder="1" applyAlignment="1">
      <alignment horizontal="right" vertical="center" wrapText="1"/>
    </xf>
    <xf numFmtId="0" fontId="9" fillId="4" borderId="25" xfId="1" applyFont="1" applyFill="1" applyBorder="1" applyAlignment="1">
      <alignment horizontal="center" vertical="center" wrapText="1"/>
    </xf>
    <xf numFmtId="0" fontId="9" fillId="4" borderId="26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vertical="center" wrapText="1"/>
    </xf>
    <xf numFmtId="0" fontId="9" fillId="4" borderId="28" xfId="1" applyFont="1" applyFill="1" applyBorder="1" applyAlignment="1">
      <alignment vertical="center" wrapText="1"/>
    </xf>
    <xf numFmtId="0" fontId="2" fillId="2" borderId="0" xfId="1" applyFont="1" applyFill="1" applyAlignment="1">
      <alignment horizontal="right" vertical="center"/>
    </xf>
    <xf numFmtId="0" fontId="2" fillId="2" borderId="0" xfId="1" applyFont="1" applyFill="1" applyAlignment="1">
      <alignment horizontal="center" vertical="center"/>
    </xf>
    <xf numFmtId="0" fontId="11" fillId="0" borderId="0" xfId="0" applyFont="1"/>
    <xf numFmtId="166" fontId="5" fillId="0" borderId="7" xfId="1" applyNumberFormat="1" applyFont="1" applyBorder="1" applyAlignment="1">
      <alignment horizontal="right" vertical="center"/>
    </xf>
    <xf numFmtId="166" fontId="5" fillId="2" borderId="20" xfId="1" applyNumberFormat="1" applyFont="1" applyFill="1" applyBorder="1" applyAlignment="1">
      <alignment horizontal="right" vertical="center"/>
    </xf>
    <xf numFmtId="166" fontId="5" fillId="2" borderId="21" xfId="1" applyNumberFormat="1" applyFont="1" applyFill="1" applyBorder="1" applyAlignment="1">
      <alignment horizontal="right" vertical="center"/>
    </xf>
    <xf numFmtId="164" fontId="4" fillId="2" borderId="21" xfId="1" applyNumberFormat="1" applyFont="1" applyFill="1" applyBorder="1" applyAlignment="1">
      <alignment horizontal="center" vertical="center"/>
    </xf>
    <xf numFmtId="164" fontId="4" fillId="2" borderId="34" xfId="1" applyNumberFormat="1" applyFont="1" applyFill="1" applyBorder="1" applyAlignment="1">
      <alignment horizontal="center" vertical="center"/>
    </xf>
    <xf numFmtId="0" fontId="9" fillId="4" borderId="16" xfId="1" applyFont="1" applyFill="1" applyBorder="1" applyAlignment="1">
      <alignment vertical="center" wrapText="1"/>
    </xf>
    <xf numFmtId="0" fontId="9" fillId="4" borderId="5" xfId="1" applyFont="1" applyFill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0" fontId="9" fillId="4" borderId="27" xfId="1" applyFont="1" applyFill="1" applyBorder="1" applyAlignment="1">
      <alignment horizontal="center" vertical="center" wrapText="1"/>
    </xf>
    <xf numFmtId="0" fontId="9" fillId="4" borderId="25" xfId="1" applyFont="1" applyFill="1" applyBorder="1" applyAlignment="1">
      <alignment horizontal="center" vertical="center" wrapText="1"/>
    </xf>
    <xf numFmtId="0" fontId="9" fillId="4" borderId="24" xfId="1" applyFont="1" applyFill="1" applyBorder="1" applyAlignment="1">
      <alignment horizontal="center" vertical="center" wrapText="1"/>
    </xf>
    <xf numFmtId="0" fontId="9" fillId="4" borderId="23" xfId="1" applyFont="1" applyFill="1" applyBorder="1" applyAlignment="1">
      <alignment horizontal="center" vertical="center" wrapText="1"/>
    </xf>
    <xf numFmtId="9" fontId="5" fillId="2" borderId="15" xfId="1" applyNumberFormat="1" applyFont="1" applyFill="1" applyBorder="1" applyAlignment="1">
      <alignment horizontal="right" vertical="center"/>
    </xf>
    <xf numFmtId="9" fontId="5" fillId="2" borderId="10" xfId="1" applyNumberFormat="1" applyFont="1" applyFill="1" applyBorder="1" applyAlignment="1">
      <alignment horizontal="right" vertical="center"/>
    </xf>
    <xf numFmtId="166" fontId="4" fillId="2" borderId="8" xfId="1" applyNumberFormat="1" applyFont="1" applyFill="1" applyBorder="1" applyAlignment="1">
      <alignment horizontal="right" vertical="center"/>
    </xf>
    <xf numFmtId="166" fontId="4" fillId="2" borderId="20" xfId="1" applyNumberFormat="1" applyFont="1" applyFill="1" applyBorder="1" applyAlignment="1">
      <alignment horizontal="right" vertical="center"/>
    </xf>
    <xf numFmtId="0" fontId="6" fillId="0" borderId="18" xfId="1" applyFont="1" applyBorder="1" applyAlignment="1">
      <alignment horizontal="right" wrapText="1"/>
    </xf>
    <xf numFmtId="0" fontId="6" fillId="0" borderId="17" xfId="1" applyFont="1" applyBorder="1" applyAlignment="1">
      <alignment horizontal="right" wrapText="1"/>
    </xf>
    <xf numFmtId="0" fontId="4" fillId="2" borderId="13" xfId="1" applyFont="1" applyFill="1" applyBorder="1" applyAlignment="1">
      <alignment horizontal="right" vertical="center"/>
    </xf>
    <xf numFmtId="0" fontId="4" fillId="2" borderId="12" xfId="1" applyFont="1" applyFill="1" applyBorder="1" applyAlignment="1">
      <alignment horizontal="right" vertical="center"/>
    </xf>
    <xf numFmtId="0" fontId="4" fillId="2" borderId="11" xfId="1" applyFont="1" applyFill="1" applyBorder="1" applyAlignment="1">
      <alignment horizontal="right" vertical="center"/>
    </xf>
    <xf numFmtId="0" fontId="4" fillId="2" borderId="0" xfId="1" applyFont="1" applyFill="1" applyAlignment="1">
      <alignment horizontal="right" vertical="center"/>
    </xf>
    <xf numFmtId="166" fontId="4" fillId="2" borderId="18" xfId="1" applyNumberFormat="1" applyFont="1" applyFill="1" applyBorder="1" applyAlignment="1">
      <alignment vertical="center"/>
    </xf>
    <xf numFmtId="166" fontId="4" fillId="2" borderId="17" xfId="1" applyNumberFormat="1" applyFont="1" applyFill="1" applyBorder="1" applyAlignment="1">
      <alignment vertical="center"/>
    </xf>
    <xf numFmtId="164" fontId="5" fillId="2" borderId="14" xfId="1" applyNumberFormat="1" applyFont="1" applyFill="1" applyBorder="1" applyAlignment="1">
      <alignment horizontal="center" vertical="center"/>
    </xf>
    <xf numFmtId="164" fontId="5" fillId="2" borderId="12" xfId="1" applyNumberFormat="1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0" xfId="1" applyNumberFormat="1" applyFont="1" applyFill="1" applyAlignment="1">
      <alignment horizontal="center" vertical="center"/>
    </xf>
    <xf numFmtId="0" fontId="12" fillId="0" borderId="0" xfId="0" applyFont="1"/>
    <xf numFmtId="0" fontId="0" fillId="0" borderId="0" xfId="0"/>
    <xf numFmtId="164" fontId="4" fillId="2" borderId="21" xfId="1" applyNumberFormat="1" applyFont="1" applyFill="1" applyBorder="1" applyAlignment="1">
      <alignment horizontal="center" vertical="center"/>
    </xf>
    <xf numFmtId="165" fontId="4" fillId="2" borderId="32" xfId="1" applyNumberFormat="1" applyFont="1" applyFill="1" applyBorder="1" applyAlignment="1">
      <alignment horizontal="right" vertical="center"/>
    </xf>
    <xf numFmtId="165" fontId="4" fillId="2" borderId="33" xfId="1" applyNumberFormat="1" applyFont="1" applyFill="1" applyBorder="1" applyAlignment="1">
      <alignment horizontal="right" vertical="center"/>
    </xf>
    <xf numFmtId="164" fontId="5" fillId="2" borderId="7" xfId="1" applyNumberFormat="1" applyFont="1" applyFill="1" applyBorder="1" applyAlignment="1">
      <alignment horizontal="center" vertical="center"/>
    </xf>
    <xf numFmtId="164" fontId="5" fillId="2" borderId="6" xfId="1" applyNumberFormat="1" applyFont="1" applyFill="1" applyBorder="1" applyAlignment="1">
      <alignment horizontal="center" vertical="center"/>
    </xf>
    <xf numFmtId="165" fontId="4" fillId="2" borderId="2" xfId="1" applyNumberFormat="1" applyFont="1" applyFill="1" applyBorder="1" applyAlignment="1">
      <alignment horizontal="right" vertical="center"/>
    </xf>
    <xf numFmtId="165" fontId="4" fillId="2" borderId="1" xfId="1" applyNumberFormat="1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right" vertical="center"/>
    </xf>
    <xf numFmtId="0" fontId="4" fillId="2" borderId="1" xfId="1" applyFont="1" applyFill="1" applyBorder="1" applyAlignment="1">
      <alignment horizontal="right" vertical="center"/>
    </xf>
    <xf numFmtId="0" fontId="4" fillId="2" borderId="4" xfId="1" applyFont="1" applyFill="1" applyBorder="1" applyAlignment="1">
      <alignment horizontal="right" vertical="center"/>
    </xf>
    <xf numFmtId="0" fontId="4" fillId="2" borderId="3" xfId="1" applyFont="1" applyFill="1" applyBorder="1" applyAlignment="1">
      <alignment horizontal="right" vertical="center"/>
    </xf>
    <xf numFmtId="166" fontId="5" fillId="2" borderId="8" xfId="1" applyNumberFormat="1" applyFont="1" applyFill="1" applyBorder="1" applyAlignment="1">
      <alignment horizontal="right" vertical="center"/>
    </xf>
    <xf numFmtId="166" fontId="5" fillId="2" borderId="20" xfId="1" applyNumberFormat="1" applyFont="1" applyFill="1" applyBorder="1" applyAlignment="1">
      <alignment horizontal="right" vertical="center"/>
    </xf>
  </cellXfs>
  <cellStyles count="2">
    <cellStyle name="Normal" xfId="0" builtinId="0"/>
    <cellStyle name="Normal 2" xfId="1" xr:uid="{4F6C8294-8968-4EA9-8FD2-FA63C122DA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2517321</xdr:colOff>
      <xdr:row>18</xdr:row>
      <xdr:rowOff>27214</xdr:rowOff>
    </xdr:from>
    <xdr:ext cx="1257300" cy="209550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9BD75DA1-6801-4986-8D64-CC564EF0E7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00" y="8967107"/>
          <a:ext cx="1257300" cy="2095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1673679</xdr:colOff>
      <xdr:row>19</xdr:row>
      <xdr:rowOff>68035</xdr:rowOff>
    </xdr:from>
    <xdr:to>
      <xdr:col>2</xdr:col>
      <xdr:colOff>3445420</xdr:colOff>
      <xdr:row>950</xdr:row>
      <xdr:rowOff>47201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5FA2D50-6867-0874-57E2-8969BBDE5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6358" y="9212035"/>
          <a:ext cx="1771741" cy="577880"/>
        </a:xfrm>
        <a:prstGeom prst="rect">
          <a:avLst/>
        </a:prstGeom>
      </xdr:spPr>
    </xdr:pic>
    <xdr:clientData/>
  </xdr:twoCellAnchor>
  <xdr:twoCellAnchor editAs="oneCell">
    <xdr:from>
      <xdr:col>2</xdr:col>
      <xdr:colOff>1918607</xdr:colOff>
      <xdr:row>949</xdr:row>
      <xdr:rowOff>163286</xdr:rowOff>
    </xdr:from>
    <xdr:to>
      <xdr:col>2</xdr:col>
      <xdr:colOff>2585357</xdr:colOff>
      <xdr:row>951</xdr:row>
      <xdr:rowOff>20411</xdr:rowOff>
    </xdr:to>
    <xdr:pic>
      <xdr:nvPicPr>
        <xdr:cNvPr id="5" name="image2.jpeg" descr="Dibujo en blanco y negro&#10;&#10;Descripción generada automáticamente con confianza media">
          <a:extLst>
            <a:ext uri="{FF2B5EF4-FFF2-40B4-BE49-F238E27FC236}">
              <a16:creationId xmlns:a16="http://schemas.microsoft.com/office/drawing/2014/main" id="{5422CF78-271E-E4D1-06A4-6BC219E226B4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-16000" contrast="1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211286" y="9715500"/>
          <a:ext cx="666750" cy="238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3398-E85F-4D60-8462-5BA6993BD344}">
  <sheetPr>
    <pageSetUpPr fitToPage="1"/>
  </sheetPr>
  <dimension ref="A1:N956"/>
  <sheetViews>
    <sheetView showGridLines="0" tabSelected="1" topLeftCell="C7" zoomScale="70" zoomScaleNormal="70" workbookViewId="0">
      <selection activeCell="C951" sqref="C951"/>
    </sheetView>
  </sheetViews>
  <sheetFormatPr baseColWidth="10" defaultColWidth="0" defaultRowHeight="0" customHeight="1" zeroHeight="1" x14ac:dyDescent="0.2"/>
  <cols>
    <col min="1" max="1" width="4.42578125" style="1" customWidth="1"/>
    <col min="2" max="2" width="14.85546875" style="1" customWidth="1"/>
    <col min="3" max="3" width="74.28515625" style="1" customWidth="1"/>
    <col min="4" max="4" width="14.28515625" style="1" customWidth="1"/>
    <col min="5" max="5" width="12.5703125" style="1" bestFit="1" customWidth="1"/>
    <col min="6" max="6" width="16.140625" style="2" bestFit="1" customWidth="1"/>
    <col min="7" max="7" width="20" style="1" customWidth="1"/>
    <col min="8" max="8" width="13.7109375" style="1" customWidth="1"/>
    <col min="9" max="9" width="20" style="1" customWidth="1"/>
    <col min="10" max="10" width="14.5703125" style="1" bestFit="1" customWidth="1"/>
    <col min="11" max="11" width="15" style="1" bestFit="1" customWidth="1"/>
    <col min="12" max="12" width="21.85546875" style="1" bestFit="1" customWidth="1"/>
    <col min="13" max="13" width="12.5703125" style="1" customWidth="1"/>
    <col min="14" max="14" width="0" style="1" hidden="1" customWidth="1"/>
    <col min="15" max="16384" width="12.5703125" style="1" hidden="1"/>
  </cols>
  <sheetData>
    <row r="1" spans="1:12" ht="15.75" customHeight="1" thickBot="1" x14ac:dyDescent="0.25">
      <c r="A1" s="3"/>
      <c r="B1" s="3"/>
      <c r="C1" s="3"/>
      <c r="D1" s="3"/>
      <c r="E1" s="24"/>
      <c r="F1" s="23"/>
      <c r="G1" s="3"/>
      <c r="H1" s="3"/>
      <c r="I1" s="3"/>
    </row>
    <row r="2" spans="1:12" ht="15.75" customHeight="1" thickBot="1" x14ac:dyDescent="0.25">
      <c r="A2" s="3"/>
      <c r="B2" s="33" t="s">
        <v>19</v>
      </c>
      <c r="C2" s="34"/>
      <c r="D2" s="34"/>
      <c r="E2" s="34"/>
      <c r="F2" s="34"/>
      <c r="G2" s="34"/>
      <c r="H2" s="35"/>
      <c r="I2" s="35"/>
      <c r="J2" s="35"/>
      <c r="K2" s="35"/>
      <c r="L2" s="36"/>
    </row>
    <row r="3" spans="1:12" ht="22.5" customHeight="1" thickBot="1" x14ac:dyDescent="0.25">
      <c r="A3" s="3"/>
      <c r="B3" s="22"/>
      <c r="C3" s="21"/>
      <c r="D3" s="37" t="s">
        <v>18</v>
      </c>
      <c r="E3" s="37"/>
      <c r="F3" s="37"/>
      <c r="G3" s="37"/>
      <c r="H3" s="38" t="s">
        <v>20</v>
      </c>
      <c r="I3" s="39"/>
      <c r="J3" s="39"/>
      <c r="K3" s="40"/>
      <c r="L3" s="31"/>
    </row>
    <row r="4" spans="1:12" ht="26.1" customHeight="1" thickBot="1" x14ac:dyDescent="0.25">
      <c r="A4" s="3"/>
      <c r="B4" s="19" t="s">
        <v>17</v>
      </c>
      <c r="C4" s="20" t="s">
        <v>16</v>
      </c>
      <c r="D4" s="19" t="s">
        <v>15</v>
      </c>
      <c r="E4" s="17" t="s">
        <v>14</v>
      </c>
      <c r="F4" s="18" t="s">
        <v>13</v>
      </c>
      <c r="G4" s="20" t="s">
        <v>12</v>
      </c>
      <c r="H4" s="19" t="s">
        <v>15</v>
      </c>
      <c r="I4" s="17" t="s">
        <v>14</v>
      </c>
      <c r="J4" s="17" t="s">
        <v>13</v>
      </c>
      <c r="K4" s="16" t="s">
        <v>12</v>
      </c>
      <c r="L4" s="32" t="s">
        <v>11</v>
      </c>
    </row>
    <row r="5" spans="1:12" ht="36" customHeight="1" x14ac:dyDescent="0.2">
      <c r="A5" s="3"/>
      <c r="B5" s="15">
        <v>1</v>
      </c>
      <c r="C5" s="14" t="s">
        <v>10</v>
      </c>
      <c r="D5" s="13" t="s">
        <v>8</v>
      </c>
      <c r="E5" s="12">
        <v>1</v>
      </c>
      <c r="F5" s="11">
        <v>2861500</v>
      </c>
      <c r="G5" s="26">
        <f t="shared" ref="G5:G11" si="0">+F5*E5</f>
        <v>2861500</v>
      </c>
      <c r="H5" s="13" t="s">
        <v>8</v>
      </c>
      <c r="I5" s="12">
        <v>1</v>
      </c>
      <c r="J5" s="11">
        <v>3038500</v>
      </c>
      <c r="K5" s="11">
        <f t="shared" ref="K5:K11" si="1">+J5*I5</f>
        <v>3038500</v>
      </c>
      <c r="L5" s="28">
        <f>+(G5+K5)/2</f>
        <v>2950000</v>
      </c>
    </row>
    <row r="6" spans="1:12" ht="60" x14ac:dyDescent="0.2">
      <c r="A6" s="3"/>
      <c r="B6" s="7">
        <v>2</v>
      </c>
      <c r="C6" s="10" t="s">
        <v>9</v>
      </c>
      <c r="D6" s="9" t="s">
        <v>8</v>
      </c>
      <c r="E6" s="8">
        <v>1</v>
      </c>
      <c r="F6" s="11">
        <v>3642673.01</v>
      </c>
      <c r="G6" s="26">
        <f t="shared" si="0"/>
        <v>3642673.01</v>
      </c>
      <c r="H6" s="9" t="s">
        <v>8</v>
      </c>
      <c r="I6" s="8">
        <v>1</v>
      </c>
      <c r="J6" s="27">
        <v>3867992.99</v>
      </c>
      <c r="K6" s="27">
        <f t="shared" si="1"/>
        <v>3867992.99</v>
      </c>
      <c r="L6" s="28">
        <f t="shared" ref="L6:L12" si="2">+(G6+K6)/2</f>
        <v>3755333</v>
      </c>
    </row>
    <row r="7" spans="1:12" ht="75" x14ac:dyDescent="0.2">
      <c r="A7" s="3"/>
      <c r="B7" s="7">
        <v>3</v>
      </c>
      <c r="C7" s="10" t="s">
        <v>7</v>
      </c>
      <c r="D7" s="9" t="s">
        <v>6</v>
      </c>
      <c r="E7" s="8">
        <v>1</v>
      </c>
      <c r="F7" s="11">
        <v>1146540</v>
      </c>
      <c r="G7" s="26">
        <f t="shared" si="0"/>
        <v>1146540</v>
      </c>
      <c r="H7" s="9" t="s">
        <v>6</v>
      </c>
      <c r="I7" s="8">
        <v>1</v>
      </c>
      <c r="J7" s="27">
        <v>1217460</v>
      </c>
      <c r="K7" s="27">
        <f t="shared" si="1"/>
        <v>1217460</v>
      </c>
      <c r="L7" s="28">
        <f t="shared" si="2"/>
        <v>1182000</v>
      </c>
    </row>
    <row r="8" spans="1:12" ht="75" x14ac:dyDescent="0.2">
      <c r="A8" s="3"/>
      <c r="B8" s="7">
        <v>4</v>
      </c>
      <c r="C8" s="10" t="s">
        <v>21</v>
      </c>
      <c r="D8" s="9" t="s">
        <v>5</v>
      </c>
      <c r="E8" s="8">
        <v>786.31999999999994</v>
      </c>
      <c r="F8" s="11">
        <v>7868.6399999999994</v>
      </c>
      <c r="G8" s="26">
        <f t="shared" si="0"/>
        <v>6187269.0047999993</v>
      </c>
      <c r="H8" s="9" t="s">
        <v>5</v>
      </c>
      <c r="I8" s="8">
        <v>786.31999999999994</v>
      </c>
      <c r="J8" s="27">
        <v>8355.36</v>
      </c>
      <c r="K8" s="27">
        <f t="shared" si="1"/>
        <v>6569986.6751999995</v>
      </c>
      <c r="L8" s="28">
        <f t="shared" si="2"/>
        <v>6378627.8399999999</v>
      </c>
    </row>
    <row r="9" spans="1:12" ht="60" x14ac:dyDescent="0.2">
      <c r="A9" s="3"/>
      <c r="B9" s="7">
        <v>5</v>
      </c>
      <c r="C9" s="10" t="s">
        <v>22</v>
      </c>
      <c r="D9" s="9" t="s">
        <v>5</v>
      </c>
      <c r="E9" s="8">
        <v>618.48</v>
      </c>
      <c r="F9" s="11">
        <v>13507.249999999998</v>
      </c>
      <c r="G9" s="26">
        <f>+F9*E9</f>
        <v>8353963.9799999995</v>
      </c>
      <c r="H9" s="9" t="s">
        <v>5</v>
      </c>
      <c r="I9" s="8">
        <v>618.48</v>
      </c>
      <c r="J9" s="27">
        <v>14342.749999999998</v>
      </c>
      <c r="K9" s="27">
        <f>+J9*I9</f>
        <v>8870704.0199999996</v>
      </c>
      <c r="L9" s="28">
        <f t="shared" si="2"/>
        <v>8612334</v>
      </c>
    </row>
    <row r="10" spans="1:12" ht="75" x14ac:dyDescent="0.2">
      <c r="A10" s="3"/>
      <c r="B10" s="7">
        <v>6</v>
      </c>
      <c r="C10" s="10" t="s">
        <v>23</v>
      </c>
      <c r="D10" s="9" t="s">
        <v>5</v>
      </c>
      <c r="E10" s="8">
        <v>167.83999999999997</v>
      </c>
      <c r="F10" s="11">
        <v>7475.79</v>
      </c>
      <c r="G10" s="26">
        <f t="shared" si="0"/>
        <v>1254736.5935999998</v>
      </c>
      <c r="H10" s="9" t="s">
        <v>5</v>
      </c>
      <c r="I10" s="8">
        <v>167.83999999999997</v>
      </c>
      <c r="J10" s="27">
        <v>7938.2100000000009</v>
      </c>
      <c r="K10" s="27">
        <f t="shared" si="1"/>
        <v>1332349.1664</v>
      </c>
      <c r="L10" s="28">
        <f t="shared" si="2"/>
        <v>1293542.8799999999</v>
      </c>
    </row>
    <row r="11" spans="1:12" ht="75" x14ac:dyDescent="0.2">
      <c r="A11" s="3"/>
      <c r="B11" s="7">
        <v>7</v>
      </c>
      <c r="C11" s="10" t="s">
        <v>24</v>
      </c>
      <c r="D11" s="9" t="s">
        <v>4</v>
      </c>
      <c r="E11" s="8">
        <v>212.96800000000002</v>
      </c>
      <c r="F11" s="11">
        <v>16741.23</v>
      </c>
      <c r="G11" s="26">
        <f t="shared" si="0"/>
        <v>3565346.2706400002</v>
      </c>
      <c r="H11" s="9" t="s">
        <v>4</v>
      </c>
      <c r="I11" s="8">
        <v>212.96800000000002</v>
      </c>
      <c r="J11" s="27">
        <v>17776.77</v>
      </c>
      <c r="K11" s="27">
        <f t="shared" si="1"/>
        <v>3785883.1533600003</v>
      </c>
      <c r="L11" s="28">
        <f t="shared" si="2"/>
        <v>3675614.7120000003</v>
      </c>
    </row>
    <row r="12" spans="1:12" ht="75.75" thickBot="1" x14ac:dyDescent="0.25">
      <c r="A12" s="3"/>
      <c r="B12" s="7">
        <v>8</v>
      </c>
      <c r="C12" s="10" t="s">
        <v>25</v>
      </c>
      <c r="D12" s="9" t="s">
        <v>4</v>
      </c>
      <c r="E12" s="8">
        <v>212.96800000000002</v>
      </c>
      <c r="F12" s="11">
        <v>30825.629999999997</v>
      </c>
      <c r="G12" s="26">
        <f>+F12*E12</f>
        <v>6564872.7698400002</v>
      </c>
      <c r="H12" s="9" t="s">
        <v>4</v>
      </c>
      <c r="I12" s="8">
        <v>212.96800000000002</v>
      </c>
      <c r="J12" s="27">
        <v>32732.370000000003</v>
      </c>
      <c r="K12" s="27">
        <f>+J12*I12</f>
        <v>6970947.3741600011</v>
      </c>
      <c r="L12" s="28">
        <f t="shared" si="2"/>
        <v>6767910.0720000006</v>
      </c>
    </row>
    <row r="13" spans="1:12" ht="15" customHeight="1" x14ac:dyDescent="0.2">
      <c r="A13" s="3"/>
      <c r="B13" s="45" t="s">
        <v>3</v>
      </c>
      <c r="C13" s="46"/>
      <c r="D13" s="51">
        <f>SUM(G5:G12)</f>
        <v>33576901.628880002</v>
      </c>
      <c r="E13" s="52"/>
      <c r="F13" s="52"/>
      <c r="G13" s="52"/>
      <c r="H13" s="43">
        <f>SUM(K5:K12)</f>
        <v>35653823.37912</v>
      </c>
      <c r="I13" s="44"/>
      <c r="J13" s="44"/>
      <c r="K13" s="44"/>
      <c r="L13" s="29">
        <f>SUM(L5:L12)</f>
        <v>34615362.504000001</v>
      </c>
    </row>
    <row r="14" spans="1:12" ht="15" customHeight="1" x14ac:dyDescent="0.2">
      <c r="A14" s="3"/>
      <c r="B14" s="47" t="s">
        <v>2</v>
      </c>
      <c r="C14" s="48"/>
      <c r="D14" s="41">
        <v>0.25</v>
      </c>
      <c r="E14" s="53">
        <f>+D13*D14</f>
        <v>8394225.4072200004</v>
      </c>
      <c r="F14" s="54"/>
      <c r="G14" s="54"/>
      <c r="H14" s="43">
        <f>+H13*D14</f>
        <v>8913455.8447799999</v>
      </c>
      <c r="I14" s="44"/>
      <c r="J14" s="44"/>
      <c r="K14" s="44"/>
      <c r="L14" s="59">
        <f>+L13*D14</f>
        <v>8653840.6260000002</v>
      </c>
    </row>
    <row r="15" spans="1:12" ht="15" customHeight="1" x14ac:dyDescent="0.2">
      <c r="A15" s="3"/>
      <c r="B15" s="49"/>
      <c r="C15" s="50"/>
      <c r="D15" s="42"/>
      <c r="E15" s="55"/>
      <c r="F15" s="56"/>
      <c r="G15" s="56"/>
      <c r="H15" s="43"/>
      <c r="I15" s="44"/>
      <c r="J15" s="44"/>
      <c r="K15" s="44"/>
      <c r="L15" s="59"/>
    </row>
    <row r="16" spans="1:12" ht="15" customHeight="1" thickBot="1" x14ac:dyDescent="0.25">
      <c r="A16" s="3"/>
      <c r="B16" s="66" t="s">
        <v>1</v>
      </c>
      <c r="C16" s="67"/>
      <c r="D16" s="6">
        <v>0.05</v>
      </c>
      <c r="E16" s="62">
        <f>+D13*D16</f>
        <v>1678845.0814440001</v>
      </c>
      <c r="F16" s="63"/>
      <c r="G16" s="63"/>
      <c r="H16" s="70">
        <f>+H13*D16</f>
        <v>1782691.1689560001</v>
      </c>
      <c r="I16" s="71"/>
      <c r="J16" s="71"/>
      <c r="K16" s="71"/>
      <c r="L16" s="29">
        <f>+L13*D16</f>
        <v>1730768.1252000001</v>
      </c>
    </row>
    <row r="17" spans="1:12" ht="15" customHeight="1" thickBot="1" x14ac:dyDescent="0.25">
      <c r="A17" s="3"/>
      <c r="B17" s="68" t="s">
        <v>0</v>
      </c>
      <c r="C17" s="69"/>
      <c r="D17" s="64">
        <f>+D13+E14+E16</f>
        <v>43649972.117544003</v>
      </c>
      <c r="E17" s="65"/>
      <c r="F17" s="65"/>
      <c r="G17" s="65"/>
      <c r="H17" s="60">
        <f>+H13+H14+H16</f>
        <v>46349970.392855994</v>
      </c>
      <c r="I17" s="61"/>
      <c r="J17" s="61"/>
      <c r="K17" s="61"/>
      <c r="L17" s="30">
        <f>SUM(L13:L16)</f>
        <v>44999971.255200006</v>
      </c>
    </row>
    <row r="18" spans="1:12" ht="16.5" customHeight="1" x14ac:dyDescent="0.2">
      <c r="A18" s="3"/>
      <c r="B18" s="5"/>
      <c r="C18" s="5"/>
      <c r="D18" s="5"/>
      <c r="E18" s="5"/>
      <c r="F18" s="4"/>
      <c r="G18" s="3"/>
      <c r="H18" s="3"/>
      <c r="I18" s="3"/>
      <c r="J18" s="3"/>
    </row>
    <row r="19" spans="1:12" ht="16.5" customHeight="1" x14ac:dyDescent="0.2">
      <c r="A19" s="3"/>
      <c r="B19" s="5"/>
      <c r="C19" s="5" t="s">
        <v>26</v>
      </c>
      <c r="D19" s="5"/>
      <c r="E19" s="5"/>
      <c r="F19" s="4"/>
      <c r="G19" s="3"/>
      <c r="H19" s="3"/>
      <c r="I19" s="3"/>
      <c r="J19" s="3"/>
    </row>
    <row r="20" spans="1:12" ht="15.75" customHeight="1" x14ac:dyDescent="0.2"/>
    <row r="21" spans="1:12" ht="15.75" customHeight="1" x14ac:dyDescent="0.25">
      <c r="C21" s="57" t="s">
        <v>27</v>
      </c>
      <c r="D21" s="58"/>
      <c r="E21" s="58"/>
      <c r="F21" s="58"/>
    </row>
    <row r="22" spans="1:12" ht="15.75" hidden="1" customHeight="1" x14ac:dyDescent="0.2"/>
    <row r="23" spans="1:12" ht="15.75" hidden="1" customHeight="1" x14ac:dyDescent="0.2"/>
    <row r="24" spans="1:12" ht="15.75" hidden="1" customHeight="1" x14ac:dyDescent="0.2"/>
    <row r="25" spans="1:12" ht="15.75" hidden="1" customHeight="1" x14ac:dyDescent="0.2"/>
    <row r="26" spans="1:12" ht="15.75" hidden="1" customHeight="1" x14ac:dyDescent="0.2"/>
    <row r="27" spans="1:12" ht="15.75" hidden="1" customHeight="1" x14ac:dyDescent="0.2"/>
    <row r="28" spans="1:12" ht="15.75" hidden="1" customHeight="1" x14ac:dyDescent="0.2"/>
    <row r="29" spans="1:12" ht="15.75" hidden="1" customHeight="1" x14ac:dyDescent="0.2"/>
    <row r="30" spans="1:12" ht="15.75" hidden="1" customHeight="1" x14ac:dyDescent="0.2"/>
    <row r="31" spans="1:12" ht="15.75" hidden="1" customHeight="1" x14ac:dyDescent="0.2"/>
    <row r="32" spans="1:12" ht="15.75" hidden="1" customHeight="1" x14ac:dyDescent="0.2"/>
    <row r="33" ht="15.75" hidden="1" customHeight="1" x14ac:dyDescent="0.2"/>
    <row r="34" ht="15.75" hidden="1" customHeight="1" x14ac:dyDescent="0.2"/>
    <row r="35" ht="15.75" hidden="1" customHeight="1" x14ac:dyDescent="0.2"/>
    <row r="36" ht="15.75" hidden="1" customHeight="1" x14ac:dyDescent="0.2"/>
    <row r="37" ht="15.75" hidden="1" customHeight="1" x14ac:dyDescent="0.2"/>
    <row r="38" ht="15.75" hidden="1" customHeight="1" x14ac:dyDescent="0.2"/>
    <row r="39" ht="15.75" hidden="1" customHeight="1" x14ac:dyDescent="0.2"/>
    <row r="40" ht="15.75" hidden="1" customHeight="1" x14ac:dyDescent="0.2"/>
    <row r="41" ht="15.75" hidden="1" customHeight="1" x14ac:dyDescent="0.2"/>
    <row r="42" ht="15.75" hidden="1" customHeight="1" x14ac:dyDescent="0.2"/>
    <row r="43" ht="15.75" hidden="1" customHeight="1" x14ac:dyDescent="0.2"/>
    <row r="44" ht="15.75" hidden="1" customHeight="1" x14ac:dyDescent="0.2"/>
    <row r="45" ht="15.75" hidden="1" customHeight="1" x14ac:dyDescent="0.2"/>
    <row r="46" ht="15.75" hidden="1" customHeight="1" x14ac:dyDescent="0.2"/>
    <row r="47" ht="15.75" hidden="1" customHeight="1" x14ac:dyDescent="0.2"/>
    <row r="48" ht="15.75" hidden="1" customHeight="1" x14ac:dyDescent="0.2"/>
    <row r="49" ht="15.75" hidden="1" customHeight="1" x14ac:dyDescent="0.2"/>
    <row r="50" ht="15.75" hidden="1" customHeight="1" x14ac:dyDescent="0.2"/>
    <row r="51" ht="15.75" hidden="1" customHeight="1" x14ac:dyDescent="0.2"/>
    <row r="52" ht="15.75" hidden="1" customHeight="1" x14ac:dyDescent="0.2"/>
    <row r="53" ht="15.75" hidden="1" customHeight="1" x14ac:dyDescent="0.2"/>
    <row r="54" ht="15.75" hidden="1" customHeight="1" x14ac:dyDescent="0.2"/>
    <row r="55" ht="15.75" hidden="1" customHeight="1" x14ac:dyDescent="0.2"/>
    <row r="56" ht="15.75" hidden="1" customHeight="1" x14ac:dyDescent="0.2"/>
    <row r="57" ht="15.75" hidden="1" customHeight="1" x14ac:dyDescent="0.2"/>
    <row r="58" ht="15.75" hidden="1" customHeight="1" x14ac:dyDescent="0.2"/>
    <row r="59" ht="15.75" hidden="1" customHeight="1" x14ac:dyDescent="0.2"/>
    <row r="60" ht="15.75" hidden="1" customHeight="1" x14ac:dyDescent="0.2"/>
    <row r="61" ht="15.75" hidden="1" customHeight="1" x14ac:dyDescent="0.2"/>
    <row r="62" ht="15.75" hidden="1" customHeight="1" x14ac:dyDescent="0.2"/>
    <row r="63" ht="15.75" hidden="1" customHeight="1" x14ac:dyDescent="0.2"/>
    <row r="64" ht="15.75" hidden="1" customHeight="1" x14ac:dyDescent="0.2"/>
    <row r="65" ht="15.75" hidden="1" customHeight="1" x14ac:dyDescent="0.2"/>
    <row r="66" ht="15.75" hidden="1" customHeight="1" x14ac:dyDescent="0.2"/>
    <row r="67" ht="15.75" hidden="1" customHeight="1" x14ac:dyDescent="0.2"/>
    <row r="68" ht="15.75" hidden="1" customHeight="1" x14ac:dyDescent="0.2"/>
    <row r="69" ht="15.75" hidden="1" customHeight="1" x14ac:dyDescent="0.2"/>
    <row r="70" ht="15.75" hidden="1" customHeight="1" x14ac:dyDescent="0.2"/>
    <row r="71" ht="15.75" hidden="1" customHeight="1" x14ac:dyDescent="0.2"/>
    <row r="72" ht="15.75" hidden="1" customHeight="1" x14ac:dyDescent="0.2"/>
    <row r="73" ht="15.75" hidden="1" customHeight="1" x14ac:dyDescent="0.2"/>
    <row r="74" ht="15.75" hidden="1" customHeight="1" x14ac:dyDescent="0.2"/>
    <row r="75" ht="15.75" hidden="1" customHeight="1" x14ac:dyDescent="0.2"/>
    <row r="76" ht="15.75" hidden="1" customHeight="1" x14ac:dyDescent="0.2"/>
    <row r="77" ht="15.75" hidden="1" customHeight="1" x14ac:dyDescent="0.2"/>
    <row r="78" ht="15.75" hidden="1" customHeight="1" x14ac:dyDescent="0.2"/>
    <row r="79" ht="15.75" hidden="1" customHeight="1" x14ac:dyDescent="0.2"/>
    <row r="80" ht="15.75" hidden="1" customHeight="1" x14ac:dyDescent="0.2"/>
    <row r="81" ht="15.75" hidden="1" customHeight="1" x14ac:dyDescent="0.2"/>
    <row r="82" ht="15.75" hidden="1" customHeight="1" x14ac:dyDescent="0.2"/>
    <row r="83" ht="15.75" hidden="1" customHeight="1" x14ac:dyDescent="0.2"/>
    <row r="84" ht="15.75" hidden="1" customHeight="1" x14ac:dyDescent="0.2"/>
    <row r="85" ht="15.75" hidden="1" customHeight="1" x14ac:dyDescent="0.2"/>
    <row r="86" ht="15.75" hidden="1" customHeight="1" x14ac:dyDescent="0.2"/>
    <row r="87" ht="15.75" hidden="1" customHeight="1" x14ac:dyDescent="0.2"/>
    <row r="88" ht="15.75" hidden="1" customHeight="1" x14ac:dyDescent="0.2"/>
    <row r="89" ht="15.75" hidden="1" customHeight="1" x14ac:dyDescent="0.2"/>
    <row r="90" ht="15.75" hidden="1" customHeight="1" x14ac:dyDescent="0.2"/>
    <row r="91" ht="15.75" hidden="1" customHeight="1" x14ac:dyDescent="0.2"/>
    <row r="92" ht="15.75" hidden="1" customHeight="1" x14ac:dyDescent="0.2"/>
    <row r="93" ht="15.75" hidden="1" customHeight="1" x14ac:dyDescent="0.2"/>
    <row r="94" ht="15.75" hidden="1" customHeight="1" x14ac:dyDescent="0.2"/>
    <row r="95" ht="15.75" hidden="1" customHeight="1" x14ac:dyDescent="0.2"/>
    <row r="96" ht="15.75" hidden="1" customHeight="1" x14ac:dyDescent="0.2"/>
    <row r="97" ht="15.75" hidden="1" customHeight="1" x14ac:dyDescent="0.2"/>
    <row r="98" ht="15.75" hidden="1" customHeight="1" x14ac:dyDescent="0.2"/>
    <row r="99" ht="15.75" hidden="1" customHeight="1" x14ac:dyDescent="0.2"/>
    <row r="100" ht="15.75" hidden="1" customHeight="1" x14ac:dyDescent="0.2"/>
    <row r="101" ht="15.75" hidden="1" customHeight="1" x14ac:dyDescent="0.2"/>
    <row r="102" ht="15.75" hidden="1" customHeight="1" x14ac:dyDescent="0.2"/>
    <row r="103" ht="15.75" hidden="1" customHeight="1" x14ac:dyDescent="0.2"/>
    <row r="104" ht="15.75" hidden="1" customHeight="1" x14ac:dyDescent="0.2"/>
    <row r="105" ht="15.75" hidden="1" customHeight="1" x14ac:dyDescent="0.2"/>
    <row r="106" ht="15.75" hidden="1" customHeight="1" x14ac:dyDescent="0.2"/>
    <row r="107" ht="15.75" hidden="1" customHeight="1" x14ac:dyDescent="0.2"/>
    <row r="108" ht="15.75" hidden="1" customHeight="1" x14ac:dyDescent="0.2"/>
    <row r="109" ht="15.75" hidden="1" customHeight="1" x14ac:dyDescent="0.2"/>
    <row r="110" ht="15.75" hidden="1" customHeight="1" x14ac:dyDescent="0.2"/>
    <row r="111" ht="15.75" hidden="1" customHeight="1" x14ac:dyDescent="0.2"/>
    <row r="112" ht="15.75" hidden="1" customHeight="1" x14ac:dyDescent="0.2"/>
    <row r="113" ht="15.75" hidden="1" customHeight="1" x14ac:dyDescent="0.2"/>
    <row r="114" ht="15.75" hidden="1" customHeight="1" x14ac:dyDescent="0.2"/>
    <row r="115" ht="15.75" hidden="1" customHeight="1" x14ac:dyDescent="0.2"/>
    <row r="116" ht="15.75" hidden="1" customHeight="1" x14ac:dyDescent="0.2"/>
    <row r="117" ht="15.75" hidden="1" customHeight="1" x14ac:dyDescent="0.2"/>
    <row r="118" ht="15.75" hidden="1" customHeight="1" x14ac:dyDescent="0.2"/>
    <row r="119" ht="15.75" hidden="1" customHeight="1" x14ac:dyDescent="0.2"/>
    <row r="120" ht="15.75" hidden="1" customHeight="1" x14ac:dyDescent="0.2"/>
    <row r="121" ht="15.75" hidden="1" customHeight="1" x14ac:dyDescent="0.2"/>
    <row r="122" ht="15.75" hidden="1" customHeight="1" x14ac:dyDescent="0.2"/>
    <row r="123" ht="15.75" hidden="1" customHeight="1" x14ac:dyDescent="0.2"/>
    <row r="124" ht="15.75" hidden="1" customHeight="1" x14ac:dyDescent="0.2"/>
    <row r="125" ht="15.75" hidden="1" customHeight="1" x14ac:dyDescent="0.2"/>
    <row r="126" ht="15.75" hidden="1" customHeight="1" x14ac:dyDescent="0.2"/>
    <row r="127" ht="15.75" hidden="1" customHeight="1" x14ac:dyDescent="0.2"/>
    <row r="128" ht="15.75" hidden="1" customHeight="1" x14ac:dyDescent="0.2"/>
    <row r="129" ht="15.75" hidden="1" customHeight="1" x14ac:dyDescent="0.2"/>
    <row r="130" ht="15.75" hidden="1" customHeight="1" x14ac:dyDescent="0.2"/>
    <row r="131" ht="15.75" hidden="1" customHeight="1" x14ac:dyDescent="0.2"/>
    <row r="132" ht="15.75" hidden="1" customHeight="1" x14ac:dyDescent="0.2"/>
    <row r="133" ht="15.75" hidden="1" customHeight="1" x14ac:dyDescent="0.2"/>
    <row r="134" ht="15.75" hidden="1" customHeight="1" x14ac:dyDescent="0.2"/>
    <row r="135" ht="15.75" hidden="1" customHeight="1" x14ac:dyDescent="0.2"/>
    <row r="136" ht="15.75" hidden="1" customHeight="1" x14ac:dyDescent="0.2"/>
    <row r="137" ht="15.75" hidden="1" customHeight="1" x14ac:dyDescent="0.2"/>
    <row r="138" ht="15.75" hidden="1" customHeight="1" x14ac:dyDescent="0.2"/>
    <row r="139" ht="15.75" hidden="1" customHeight="1" x14ac:dyDescent="0.2"/>
    <row r="140" ht="15.75" hidden="1" customHeight="1" x14ac:dyDescent="0.2"/>
    <row r="141" ht="15.75" hidden="1" customHeight="1" x14ac:dyDescent="0.2"/>
    <row r="142" ht="15.75" hidden="1" customHeight="1" x14ac:dyDescent="0.2"/>
    <row r="143" ht="15.75" hidden="1" customHeight="1" x14ac:dyDescent="0.2"/>
    <row r="144" ht="15.75" hidden="1" customHeight="1" x14ac:dyDescent="0.2"/>
    <row r="145" ht="15.75" hidden="1" customHeight="1" x14ac:dyDescent="0.2"/>
    <row r="146" ht="15.75" hidden="1" customHeight="1" x14ac:dyDescent="0.2"/>
    <row r="147" ht="15.75" hidden="1" customHeight="1" x14ac:dyDescent="0.2"/>
    <row r="148" ht="15.75" hidden="1" customHeight="1" x14ac:dyDescent="0.2"/>
    <row r="149" ht="15.75" hidden="1" customHeight="1" x14ac:dyDescent="0.2"/>
    <row r="150" ht="15.75" hidden="1" customHeight="1" x14ac:dyDescent="0.2"/>
    <row r="151" ht="15.75" hidden="1" customHeight="1" x14ac:dyDescent="0.2"/>
    <row r="152" ht="15.75" hidden="1" customHeight="1" x14ac:dyDescent="0.2"/>
    <row r="153" ht="15.75" hidden="1" customHeight="1" x14ac:dyDescent="0.2"/>
    <row r="154" ht="15.75" hidden="1" customHeight="1" x14ac:dyDescent="0.2"/>
    <row r="155" ht="15.75" hidden="1" customHeight="1" x14ac:dyDescent="0.2"/>
    <row r="156" ht="15.75" hidden="1" customHeight="1" x14ac:dyDescent="0.2"/>
    <row r="157" ht="15.75" hidden="1" customHeight="1" x14ac:dyDescent="0.2"/>
    <row r="158" ht="15.75" hidden="1" customHeight="1" x14ac:dyDescent="0.2"/>
    <row r="159" ht="15.75" hidden="1" customHeight="1" x14ac:dyDescent="0.2"/>
    <row r="160" ht="15.75" hidden="1" customHeight="1" x14ac:dyDescent="0.2"/>
    <row r="161" ht="15.75" hidden="1" customHeight="1" x14ac:dyDescent="0.2"/>
    <row r="162" ht="15.75" hidden="1" customHeight="1" x14ac:dyDescent="0.2"/>
    <row r="163" ht="15.75" hidden="1" customHeight="1" x14ac:dyDescent="0.2"/>
    <row r="164" ht="15.75" hidden="1" customHeight="1" x14ac:dyDescent="0.2"/>
    <row r="165" ht="15.75" hidden="1" customHeight="1" x14ac:dyDescent="0.2"/>
    <row r="166" ht="15.75" hidden="1" customHeight="1" x14ac:dyDescent="0.2"/>
    <row r="167" ht="15.75" hidden="1" customHeight="1" x14ac:dyDescent="0.2"/>
    <row r="168" ht="15.75" hidden="1" customHeight="1" x14ac:dyDescent="0.2"/>
    <row r="169" ht="15.75" hidden="1" customHeight="1" x14ac:dyDescent="0.2"/>
    <row r="170" ht="15.75" hidden="1" customHeight="1" x14ac:dyDescent="0.2"/>
    <row r="171" ht="15.75" hidden="1" customHeight="1" x14ac:dyDescent="0.2"/>
    <row r="172" ht="15.75" hidden="1" customHeight="1" x14ac:dyDescent="0.2"/>
    <row r="173" ht="15.75" hidden="1" customHeight="1" x14ac:dyDescent="0.2"/>
    <row r="174" ht="15.75" hidden="1" customHeight="1" x14ac:dyDescent="0.2"/>
    <row r="175" ht="15.75" hidden="1" customHeight="1" x14ac:dyDescent="0.2"/>
    <row r="176" ht="15.75" hidden="1" customHeight="1" x14ac:dyDescent="0.2"/>
    <row r="177" ht="15.75" hidden="1" customHeight="1" x14ac:dyDescent="0.2"/>
    <row r="178" ht="15.75" hidden="1" customHeight="1" x14ac:dyDescent="0.2"/>
    <row r="179" ht="15.75" hidden="1" customHeight="1" x14ac:dyDescent="0.2"/>
    <row r="180" ht="15.75" hidden="1" customHeight="1" x14ac:dyDescent="0.2"/>
    <row r="181" ht="15.75" hidden="1" customHeight="1" x14ac:dyDescent="0.2"/>
    <row r="182" ht="15.75" hidden="1" customHeight="1" x14ac:dyDescent="0.2"/>
    <row r="183" ht="15.75" hidden="1" customHeight="1" x14ac:dyDescent="0.2"/>
    <row r="184" ht="15.75" hidden="1" customHeight="1" x14ac:dyDescent="0.2"/>
    <row r="185" ht="15.75" hidden="1" customHeight="1" x14ac:dyDescent="0.2"/>
    <row r="186" ht="15.75" hidden="1" customHeight="1" x14ac:dyDescent="0.2"/>
    <row r="187" ht="15.75" hidden="1" customHeight="1" x14ac:dyDescent="0.2"/>
    <row r="188" ht="15.75" hidden="1" customHeight="1" x14ac:dyDescent="0.2"/>
    <row r="189" ht="15.75" hidden="1" customHeight="1" x14ac:dyDescent="0.2"/>
    <row r="190" ht="15.75" hidden="1" customHeight="1" x14ac:dyDescent="0.2"/>
    <row r="191" ht="15.75" hidden="1" customHeight="1" x14ac:dyDescent="0.2"/>
    <row r="192" ht="15.75" hidden="1" customHeight="1" x14ac:dyDescent="0.2"/>
    <row r="193" ht="15.75" hidden="1" customHeight="1" x14ac:dyDescent="0.2"/>
    <row r="194" ht="15.75" hidden="1" customHeight="1" x14ac:dyDescent="0.2"/>
    <row r="195" ht="15.75" hidden="1" customHeight="1" x14ac:dyDescent="0.2"/>
    <row r="196" ht="15.75" hidden="1" customHeight="1" x14ac:dyDescent="0.2"/>
    <row r="197" ht="15.75" hidden="1" customHeight="1" x14ac:dyDescent="0.2"/>
    <row r="198" ht="15.75" hidden="1" customHeight="1" x14ac:dyDescent="0.2"/>
    <row r="199" ht="15.75" hidden="1" customHeight="1" x14ac:dyDescent="0.2"/>
    <row r="200" ht="15.75" hidden="1" customHeight="1" x14ac:dyDescent="0.2"/>
    <row r="201" ht="15.75" hidden="1" customHeight="1" x14ac:dyDescent="0.2"/>
    <row r="202" ht="15.75" hidden="1" customHeight="1" x14ac:dyDescent="0.2"/>
    <row r="203" ht="15.75" hidden="1" customHeight="1" x14ac:dyDescent="0.2"/>
    <row r="204" ht="15.75" hidden="1" customHeight="1" x14ac:dyDescent="0.2"/>
    <row r="205" ht="15.75" hidden="1" customHeight="1" x14ac:dyDescent="0.2"/>
    <row r="206" ht="15.75" hidden="1" customHeight="1" x14ac:dyDescent="0.2"/>
    <row r="207" ht="15.75" hidden="1" customHeight="1" x14ac:dyDescent="0.2"/>
    <row r="208" ht="15.75" hidden="1" customHeight="1" x14ac:dyDescent="0.2"/>
    <row r="209" ht="15.75" hidden="1" customHeight="1" x14ac:dyDescent="0.2"/>
    <row r="210" ht="15.75" hidden="1" customHeight="1" x14ac:dyDescent="0.2"/>
    <row r="211" ht="15.75" hidden="1" customHeight="1" x14ac:dyDescent="0.2"/>
    <row r="212" ht="15.75" hidden="1" customHeight="1" x14ac:dyDescent="0.2"/>
    <row r="213" ht="15.75" hidden="1" customHeight="1" x14ac:dyDescent="0.2"/>
    <row r="214" ht="15.75" hidden="1" customHeight="1" x14ac:dyDescent="0.2"/>
    <row r="215" ht="15.75" hidden="1" customHeight="1" x14ac:dyDescent="0.2"/>
    <row r="216" ht="15.75" hidden="1" customHeight="1" x14ac:dyDescent="0.2"/>
    <row r="217" ht="15.75" hidden="1" customHeight="1" x14ac:dyDescent="0.2"/>
    <row r="218" ht="15.75" hidden="1" customHeight="1" x14ac:dyDescent="0.2"/>
    <row r="219" ht="15.75" hidden="1" customHeight="1" x14ac:dyDescent="0.2"/>
    <row r="220" ht="15.75" hidden="1" customHeight="1" x14ac:dyDescent="0.2"/>
    <row r="221" ht="15.75" hidden="1" customHeight="1" x14ac:dyDescent="0.2"/>
    <row r="222" ht="15.75" hidden="1" customHeight="1" x14ac:dyDescent="0.2"/>
    <row r="223" ht="15.75" hidden="1" customHeight="1" x14ac:dyDescent="0.2"/>
    <row r="224" ht="15.75" hidden="1" customHeight="1" x14ac:dyDescent="0.2"/>
    <row r="225" ht="15.75" hidden="1" customHeight="1" x14ac:dyDescent="0.2"/>
    <row r="226" ht="15.75" hidden="1" customHeight="1" x14ac:dyDescent="0.2"/>
    <row r="227" ht="15.75" hidden="1" customHeight="1" x14ac:dyDescent="0.2"/>
    <row r="228" ht="15.75" hidden="1" customHeight="1" x14ac:dyDescent="0.2"/>
    <row r="229" ht="15.75" hidden="1" customHeight="1" x14ac:dyDescent="0.2"/>
    <row r="230" ht="15.75" hidden="1" customHeight="1" x14ac:dyDescent="0.2"/>
    <row r="231" ht="15.75" hidden="1" customHeight="1" x14ac:dyDescent="0.2"/>
    <row r="232" ht="15.75" hidden="1" customHeight="1" x14ac:dyDescent="0.2"/>
    <row r="233" ht="15.75" hidden="1" customHeight="1" x14ac:dyDescent="0.2"/>
    <row r="234" ht="15.75" hidden="1" customHeight="1" x14ac:dyDescent="0.2"/>
    <row r="235" ht="15.75" hidden="1" customHeight="1" x14ac:dyDescent="0.2"/>
    <row r="236" ht="15.75" hidden="1" customHeight="1" x14ac:dyDescent="0.2"/>
    <row r="237" ht="15.75" hidden="1" customHeight="1" x14ac:dyDescent="0.2"/>
    <row r="238" ht="15.75" hidden="1" customHeight="1" x14ac:dyDescent="0.2"/>
    <row r="239" ht="15.75" hidden="1" customHeight="1" x14ac:dyDescent="0.2"/>
    <row r="240" ht="15.75" hidden="1" customHeight="1" x14ac:dyDescent="0.2"/>
    <row r="241" ht="15.75" hidden="1" customHeight="1" x14ac:dyDescent="0.2"/>
    <row r="242" ht="15.75" hidden="1" customHeight="1" x14ac:dyDescent="0.2"/>
    <row r="243" ht="15.75" hidden="1" customHeight="1" x14ac:dyDescent="0.2"/>
    <row r="244" ht="15.75" hidden="1" customHeight="1" x14ac:dyDescent="0.2"/>
    <row r="245" ht="15.75" hidden="1" customHeight="1" x14ac:dyDescent="0.2"/>
    <row r="246" ht="15.75" hidden="1" customHeight="1" x14ac:dyDescent="0.2"/>
    <row r="247" ht="15.75" hidden="1" customHeight="1" x14ac:dyDescent="0.2"/>
    <row r="248" ht="15.75" hidden="1" customHeight="1" x14ac:dyDescent="0.2"/>
    <row r="249" ht="15.75" hidden="1" customHeight="1" x14ac:dyDescent="0.2"/>
    <row r="250" ht="15.75" hidden="1" customHeight="1" x14ac:dyDescent="0.2"/>
    <row r="251" ht="15.75" hidden="1" customHeight="1" x14ac:dyDescent="0.2"/>
    <row r="252" ht="15.75" hidden="1" customHeight="1" x14ac:dyDescent="0.2"/>
    <row r="253" ht="15.75" hidden="1" customHeight="1" x14ac:dyDescent="0.2"/>
    <row r="254" ht="15.75" hidden="1" customHeight="1" x14ac:dyDescent="0.2"/>
    <row r="255" ht="15.75" hidden="1" customHeight="1" x14ac:dyDescent="0.2"/>
    <row r="256" ht="15.75" hidden="1" customHeight="1" x14ac:dyDescent="0.2"/>
    <row r="257" ht="15.75" hidden="1" customHeight="1" x14ac:dyDescent="0.2"/>
    <row r="258" ht="15.75" hidden="1" customHeight="1" x14ac:dyDescent="0.2"/>
    <row r="259" ht="15.75" hidden="1" customHeight="1" x14ac:dyDescent="0.2"/>
    <row r="260" ht="15.75" hidden="1" customHeight="1" x14ac:dyDescent="0.2"/>
    <row r="261" ht="15.75" hidden="1" customHeight="1" x14ac:dyDescent="0.2"/>
    <row r="262" ht="15.75" hidden="1" customHeight="1" x14ac:dyDescent="0.2"/>
    <row r="263" ht="15.75" hidden="1" customHeight="1" x14ac:dyDescent="0.2"/>
    <row r="264" ht="15.75" hidden="1" customHeight="1" x14ac:dyDescent="0.2"/>
    <row r="265" ht="15.75" hidden="1" customHeight="1" x14ac:dyDescent="0.2"/>
    <row r="266" ht="15.75" hidden="1" customHeight="1" x14ac:dyDescent="0.2"/>
    <row r="267" ht="15.75" hidden="1" customHeight="1" x14ac:dyDescent="0.2"/>
    <row r="268" ht="15.75" hidden="1" customHeight="1" x14ac:dyDescent="0.2"/>
    <row r="269" ht="15.75" hidden="1" customHeight="1" x14ac:dyDescent="0.2"/>
    <row r="270" ht="15.75" hidden="1" customHeight="1" x14ac:dyDescent="0.2"/>
    <row r="271" ht="15.75" hidden="1" customHeight="1" x14ac:dyDescent="0.2"/>
    <row r="272" ht="15.75" hidden="1" customHeight="1" x14ac:dyDescent="0.2"/>
    <row r="273" ht="15.75" hidden="1" customHeight="1" x14ac:dyDescent="0.2"/>
    <row r="274" ht="15.75" hidden="1" customHeight="1" x14ac:dyDescent="0.2"/>
    <row r="275" ht="15.75" hidden="1" customHeight="1" x14ac:dyDescent="0.2"/>
    <row r="276" ht="15.75" hidden="1" customHeight="1" x14ac:dyDescent="0.2"/>
    <row r="277" ht="15.75" hidden="1" customHeight="1" x14ac:dyDescent="0.2"/>
    <row r="278" ht="15.75" hidden="1" customHeight="1" x14ac:dyDescent="0.2"/>
    <row r="279" ht="15.75" hidden="1" customHeight="1" x14ac:dyDescent="0.2"/>
    <row r="280" ht="15.75" hidden="1" customHeight="1" x14ac:dyDescent="0.2"/>
    <row r="281" ht="15.75" hidden="1" customHeight="1" x14ac:dyDescent="0.2"/>
    <row r="282" ht="15.75" hidden="1" customHeight="1" x14ac:dyDescent="0.2"/>
    <row r="283" ht="15.75" hidden="1" customHeight="1" x14ac:dyDescent="0.2"/>
    <row r="284" ht="15.75" hidden="1" customHeight="1" x14ac:dyDescent="0.2"/>
    <row r="285" ht="15.75" hidden="1" customHeight="1" x14ac:dyDescent="0.2"/>
    <row r="286" ht="15.75" hidden="1" customHeight="1" x14ac:dyDescent="0.2"/>
    <row r="287" ht="15.75" hidden="1" customHeight="1" x14ac:dyDescent="0.2"/>
    <row r="288" ht="15.75" hidden="1" customHeight="1" x14ac:dyDescent="0.2"/>
    <row r="289" ht="15.75" hidden="1" customHeight="1" x14ac:dyDescent="0.2"/>
    <row r="290" ht="15.75" hidden="1" customHeight="1" x14ac:dyDescent="0.2"/>
    <row r="291" ht="15.75" hidden="1" customHeight="1" x14ac:dyDescent="0.2"/>
    <row r="292" ht="15.75" hidden="1" customHeight="1" x14ac:dyDescent="0.2"/>
    <row r="293" ht="15.75" hidden="1" customHeight="1" x14ac:dyDescent="0.2"/>
    <row r="294" ht="15.75" hidden="1" customHeight="1" x14ac:dyDescent="0.2"/>
    <row r="295" ht="15.75" hidden="1" customHeight="1" x14ac:dyDescent="0.2"/>
    <row r="296" ht="15.75" hidden="1" customHeight="1" x14ac:dyDescent="0.2"/>
    <row r="297" ht="15.75" hidden="1" customHeight="1" x14ac:dyDescent="0.2"/>
    <row r="298" ht="15.75" hidden="1" customHeight="1" x14ac:dyDescent="0.2"/>
    <row r="299" ht="15.75" hidden="1" customHeight="1" x14ac:dyDescent="0.2"/>
    <row r="300" ht="15.75" hidden="1" customHeight="1" x14ac:dyDescent="0.2"/>
    <row r="301" ht="15.75" hidden="1" customHeight="1" x14ac:dyDescent="0.2"/>
    <row r="302" ht="15.75" hidden="1" customHeight="1" x14ac:dyDescent="0.2"/>
    <row r="303" ht="15.75" hidden="1" customHeight="1" x14ac:dyDescent="0.2"/>
    <row r="304" ht="15.75" hidden="1" customHeight="1" x14ac:dyDescent="0.2"/>
    <row r="305" ht="15.75" hidden="1" customHeight="1" x14ac:dyDescent="0.2"/>
    <row r="306" ht="15.75" hidden="1" customHeight="1" x14ac:dyDescent="0.2"/>
    <row r="307" ht="15.75" hidden="1" customHeight="1" x14ac:dyDescent="0.2"/>
    <row r="308" ht="15.75" hidden="1" customHeight="1" x14ac:dyDescent="0.2"/>
    <row r="309" ht="15.75" hidden="1" customHeight="1" x14ac:dyDescent="0.2"/>
    <row r="310" ht="15.75" hidden="1" customHeight="1" x14ac:dyDescent="0.2"/>
    <row r="311" ht="15.75" hidden="1" customHeight="1" x14ac:dyDescent="0.2"/>
    <row r="312" ht="15.75" hidden="1" customHeight="1" x14ac:dyDescent="0.2"/>
    <row r="313" ht="15.75" hidden="1" customHeight="1" x14ac:dyDescent="0.2"/>
    <row r="314" ht="15.75" hidden="1" customHeight="1" x14ac:dyDescent="0.2"/>
    <row r="315" ht="15.75" hidden="1" customHeight="1" x14ac:dyDescent="0.2"/>
    <row r="316" ht="15.75" hidden="1" customHeight="1" x14ac:dyDescent="0.2"/>
    <row r="317" ht="15.75" hidden="1" customHeight="1" x14ac:dyDescent="0.2"/>
    <row r="318" ht="15.75" hidden="1" customHeight="1" x14ac:dyDescent="0.2"/>
    <row r="319" ht="15.75" hidden="1" customHeight="1" x14ac:dyDescent="0.2"/>
    <row r="320" ht="15.75" hidden="1" customHeight="1" x14ac:dyDescent="0.2"/>
    <row r="321" ht="15.75" hidden="1" customHeight="1" x14ac:dyDescent="0.2"/>
    <row r="322" ht="15.75" hidden="1" customHeight="1" x14ac:dyDescent="0.2"/>
    <row r="323" ht="15.75" hidden="1" customHeight="1" x14ac:dyDescent="0.2"/>
    <row r="324" ht="15.75" hidden="1" customHeight="1" x14ac:dyDescent="0.2"/>
    <row r="325" ht="15.75" hidden="1" customHeight="1" x14ac:dyDescent="0.2"/>
    <row r="326" ht="15.75" hidden="1" customHeight="1" x14ac:dyDescent="0.2"/>
    <row r="327" ht="15.75" hidden="1" customHeight="1" x14ac:dyDescent="0.2"/>
    <row r="328" ht="15.75" hidden="1" customHeight="1" x14ac:dyDescent="0.2"/>
    <row r="329" ht="15.75" hidden="1" customHeight="1" x14ac:dyDescent="0.2"/>
    <row r="330" ht="15.75" hidden="1" customHeight="1" x14ac:dyDescent="0.2"/>
    <row r="331" ht="15.75" hidden="1" customHeight="1" x14ac:dyDescent="0.2"/>
    <row r="332" ht="15.75" hidden="1" customHeight="1" x14ac:dyDescent="0.2"/>
    <row r="333" ht="15.75" hidden="1" customHeight="1" x14ac:dyDescent="0.2"/>
    <row r="334" ht="15.75" hidden="1" customHeight="1" x14ac:dyDescent="0.2"/>
    <row r="335" ht="15.75" hidden="1" customHeight="1" x14ac:dyDescent="0.2"/>
    <row r="336" ht="15.75" hidden="1" customHeight="1" x14ac:dyDescent="0.2"/>
    <row r="337" ht="15.75" hidden="1" customHeight="1" x14ac:dyDescent="0.2"/>
    <row r="338" ht="15.75" hidden="1" customHeight="1" x14ac:dyDescent="0.2"/>
    <row r="339" ht="15.75" hidden="1" customHeight="1" x14ac:dyDescent="0.2"/>
    <row r="340" ht="15.75" hidden="1" customHeight="1" x14ac:dyDescent="0.2"/>
    <row r="341" ht="15.75" hidden="1" customHeight="1" x14ac:dyDescent="0.2"/>
    <row r="342" ht="15.75" hidden="1" customHeight="1" x14ac:dyDescent="0.2"/>
    <row r="343" ht="15.75" hidden="1" customHeight="1" x14ac:dyDescent="0.2"/>
    <row r="344" ht="15.75" hidden="1" customHeight="1" x14ac:dyDescent="0.2"/>
    <row r="345" ht="15.75" hidden="1" customHeight="1" x14ac:dyDescent="0.2"/>
    <row r="346" ht="15.75" hidden="1" customHeight="1" x14ac:dyDescent="0.2"/>
    <row r="347" ht="15.75" hidden="1" customHeight="1" x14ac:dyDescent="0.2"/>
    <row r="348" ht="15.75" hidden="1" customHeight="1" x14ac:dyDescent="0.2"/>
    <row r="349" ht="15.75" hidden="1" customHeight="1" x14ac:dyDescent="0.2"/>
    <row r="350" ht="15.75" hidden="1" customHeight="1" x14ac:dyDescent="0.2"/>
    <row r="351" ht="15.75" hidden="1" customHeight="1" x14ac:dyDescent="0.2"/>
    <row r="352" ht="15.75" hidden="1" customHeight="1" x14ac:dyDescent="0.2"/>
    <row r="353" ht="15.75" hidden="1" customHeight="1" x14ac:dyDescent="0.2"/>
    <row r="354" ht="15.75" hidden="1" customHeight="1" x14ac:dyDescent="0.2"/>
    <row r="355" ht="15.75" hidden="1" customHeight="1" x14ac:dyDescent="0.2"/>
    <row r="356" ht="15.75" hidden="1" customHeight="1" x14ac:dyDescent="0.2"/>
    <row r="357" ht="15.75" hidden="1" customHeight="1" x14ac:dyDescent="0.2"/>
    <row r="358" ht="15.75" hidden="1" customHeight="1" x14ac:dyDescent="0.2"/>
    <row r="359" ht="15.75" hidden="1" customHeight="1" x14ac:dyDescent="0.2"/>
    <row r="360" ht="15.75" hidden="1" customHeight="1" x14ac:dyDescent="0.2"/>
    <row r="361" ht="15.75" hidden="1" customHeight="1" x14ac:dyDescent="0.2"/>
    <row r="362" ht="15.75" hidden="1" customHeight="1" x14ac:dyDescent="0.2"/>
    <row r="363" ht="15.75" hidden="1" customHeight="1" x14ac:dyDescent="0.2"/>
    <row r="364" ht="15.75" hidden="1" customHeight="1" x14ac:dyDescent="0.2"/>
    <row r="365" ht="15.75" hidden="1" customHeight="1" x14ac:dyDescent="0.2"/>
    <row r="366" ht="15.75" hidden="1" customHeight="1" x14ac:dyDescent="0.2"/>
    <row r="367" ht="15.75" hidden="1" customHeight="1" x14ac:dyDescent="0.2"/>
    <row r="368" ht="15.75" hidden="1" customHeight="1" x14ac:dyDescent="0.2"/>
    <row r="369" ht="15.75" hidden="1" customHeight="1" x14ac:dyDescent="0.2"/>
    <row r="370" ht="15.75" hidden="1" customHeight="1" x14ac:dyDescent="0.2"/>
    <row r="371" ht="15.75" hidden="1" customHeight="1" x14ac:dyDescent="0.2"/>
    <row r="372" ht="15.75" hidden="1" customHeight="1" x14ac:dyDescent="0.2"/>
    <row r="373" ht="15.75" hidden="1" customHeight="1" x14ac:dyDescent="0.2"/>
    <row r="374" ht="15.75" hidden="1" customHeight="1" x14ac:dyDescent="0.2"/>
    <row r="375" ht="15.75" hidden="1" customHeight="1" x14ac:dyDescent="0.2"/>
    <row r="376" ht="15.75" hidden="1" customHeight="1" x14ac:dyDescent="0.2"/>
    <row r="377" ht="15.75" hidden="1" customHeight="1" x14ac:dyDescent="0.2"/>
    <row r="378" ht="15.75" hidden="1" customHeight="1" x14ac:dyDescent="0.2"/>
    <row r="379" ht="15.75" hidden="1" customHeight="1" x14ac:dyDescent="0.2"/>
    <row r="380" ht="15.75" hidden="1" customHeight="1" x14ac:dyDescent="0.2"/>
    <row r="381" ht="15.75" hidden="1" customHeight="1" x14ac:dyDescent="0.2"/>
    <row r="382" ht="15.75" hidden="1" customHeight="1" x14ac:dyDescent="0.2"/>
    <row r="383" ht="15.75" hidden="1" customHeight="1" x14ac:dyDescent="0.2"/>
    <row r="384" ht="15.75" hidden="1" customHeight="1" x14ac:dyDescent="0.2"/>
    <row r="385" ht="15.75" hidden="1" customHeight="1" x14ac:dyDescent="0.2"/>
    <row r="386" ht="15.75" hidden="1" customHeight="1" x14ac:dyDescent="0.2"/>
    <row r="387" ht="15.75" hidden="1" customHeight="1" x14ac:dyDescent="0.2"/>
    <row r="388" ht="15.75" hidden="1" customHeight="1" x14ac:dyDescent="0.2"/>
    <row r="389" ht="15.75" hidden="1" customHeight="1" x14ac:dyDescent="0.2"/>
    <row r="390" ht="15.75" hidden="1" customHeight="1" x14ac:dyDescent="0.2"/>
    <row r="391" ht="15.75" hidden="1" customHeight="1" x14ac:dyDescent="0.2"/>
    <row r="392" ht="15.75" hidden="1" customHeight="1" x14ac:dyDescent="0.2"/>
    <row r="393" ht="15.75" hidden="1" customHeight="1" x14ac:dyDescent="0.2"/>
    <row r="394" ht="15.75" hidden="1" customHeight="1" x14ac:dyDescent="0.2"/>
    <row r="395" ht="15.75" hidden="1" customHeight="1" x14ac:dyDescent="0.2"/>
    <row r="396" ht="15.75" hidden="1" customHeight="1" x14ac:dyDescent="0.2"/>
    <row r="397" ht="15.75" hidden="1" customHeight="1" x14ac:dyDescent="0.2"/>
    <row r="398" ht="15.75" hidden="1" customHeight="1" x14ac:dyDescent="0.2"/>
    <row r="399" ht="15.75" hidden="1" customHeight="1" x14ac:dyDescent="0.2"/>
    <row r="400" ht="15.75" hidden="1" customHeight="1" x14ac:dyDescent="0.2"/>
    <row r="401" ht="15.75" hidden="1" customHeight="1" x14ac:dyDescent="0.2"/>
    <row r="402" ht="15.75" hidden="1" customHeight="1" x14ac:dyDescent="0.2"/>
    <row r="403" ht="15.75" hidden="1" customHeight="1" x14ac:dyDescent="0.2"/>
    <row r="404" ht="15.75" hidden="1" customHeight="1" x14ac:dyDescent="0.2"/>
    <row r="405" ht="15.75" hidden="1" customHeight="1" x14ac:dyDescent="0.2"/>
    <row r="406" ht="15.75" hidden="1" customHeight="1" x14ac:dyDescent="0.2"/>
    <row r="407" ht="15.75" hidden="1" customHeight="1" x14ac:dyDescent="0.2"/>
    <row r="408" ht="15.75" hidden="1" customHeight="1" x14ac:dyDescent="0.2"/>
    <row r="409" ht="15.75" hidden="1" customHeight="1" x14ac:dyDescent="0.2"/>
    <row r="410" ht="15.75" hidden="1" customHeight="1" x14ac:dyDescent="0.2"/>
    <row r="411" ht="15.75" hidden="1" customHeight="1" x14ac:dyDescent="0.2"/>
    <row r="412" ht="15.75" hidden="1" customHeight="1" x14ac:dyDescent="0.2"/>
    <row r="413" ht="15.75" hidden="1" customHeight="1" x14ac:dyDescent="0.2"/>
    <row r="414" ht="15.75" hidden="1" customHeight="1" x14ac:dyDescent="0.2"/>
    <row r="415" ht="15.75" hidden="1" customHeight="1" x14ac:dyDescent="0.2"/>
    <row r="416" ht="15.75" hidden="1" customHeight="1" x14ac:dyDescent="0.2"/>
    <row r="417" ht="15.75" hidden="1" customHeight="1" x14ac:dyDescent="0.2"/>
    <row r="418" ht="15.75" hidden="1" customHeight="1" x14ac:dyDescent="0.2"/>
    <row r="419" ht="15.75" hidden="1" customHeight="1" x14ac:dyDescent="0.2"/>
    <row r="420" ht="15.75" hidden="1" customHeight="1" x14ac:dyDescent="0.2"/>
    <row r="421" ht="15.75" hidden="1" customHeight="1" x14ac:dyDescent="0.2"/>
    <row r="422" ht="15.75" hidden="1" customHeight="1" x14ac:dyDescent="0.2"/>
    <row r="423" ht="15.75" hidden="1" customHeight="1" x14ac:dyDescent="0.2"/>
    <row r="424" ht="15.75" hidden="1" customHeight="1" x14ac:dyDescent="0.2"/>
    <row r="425" ht="15.75" hidden="1" customHeight="1" x14ac:dyDescent="0.2"/>
    <row r="426" ht="15.75" hidden="1" customHeight="1" x14ac:dyDescent="0.2"/>
    <row r="427" ht="15.75" hidden="1" customHeight="1" x14ac:dyDescent="0.2"/>
    <row r="428" ht="15.75" hidden="1" customHeight="1" x14ac:dyDescent="0.2"/>
    <row r="429" ht="15.75" hidden="1" customHeight="1" x14ac:dyDescent="0.2"/>
    <row r="430" ht="15.75" hidden="1" customHeight="1" x14ac:dyDescent="0.2"/>
    <row r="431" ht="15.75" hidden="1" customHeight="1" x14ac:dyDescent="0.2"/>
    <row r="432" ht="15.75" hidden="1" customHeight="1" x14ac:dyDescent="0.2"/>
    <row r="433" ht="15.75" hidden="1" customHeight="1" x14ac:dyDescent="0.2"/>
    <row r="434" ht="15.75" hidden="1" customHeight="1" x14ac:dyDescent="0.2"/>
    <row r="435" ht="15.75" hidden="1" customHeight="1" x14ac:dyDescent="0.2"/>
    <row r="436" ht="15.75" hidden="1" customHeight="1" x14ac:dyDescent="0.2"/>
    <row r="437" ht="15.75" hidden="1" customHeight="1" x14ac:dyDescent="0.2"/>
    <row r="438" ht="15.75" hidden="1" customHeight="1" x14ac:dyDescent="0.2"/>
    <row r="439" ht="15.75" hidden="1" customHeight="1" x14ac:dyDescent="0.2"/>
    <row r="440" ht="15.75" hidden="1" customHeight="1" x14ac:dyDescent="0.2"/>
    <row r="441" ht="15.75" hidden="1" customHeight="1" x14ac:dyDescent="0.2"/>
    <row r="442" ht="15.75" hidden="1" customHeight="1" x14ac:dyDescent="0.2"/>
    <row r="443" ht="15.75" hidden="1" customHeight="1" x14ac:dyDescent="0.2"/>
    <row r="444" ht="15.75" hidden="1" customHeight="1" x14ac:dyDescent="0.2"/>
    <row r="445" ht="15.75" hidden="1" customHeight="1" x14ac:dyDescent="0.2"/>
    <row r="446" ht="15.75" hidden="1" customHeight="1" x14ac:dyDescent="0.2"/>
    <row r="447" ht="15.75" hidden="1" customHeight="1" x14ac:dyDescent="0.2"/>
    <row r="448" ht="15.75" hidden="1" customHeight="1" x14ac:dyDescent="0.2"/>
    <row r="449" ht="15.75" hidden="1" customHeight="1" x14ac:dyDescent="0.2"/>
    <row r="450" ht="15.75" hidden="1" customHeight="1" x14ac:dyDescent="0.2"/>
    <row r="451" ht="15.75" hidden="1" customHeight="1" x14ac:dyDescent="0.2"/>
    <row r="452" ht="15.75" hidden="1" customHeight="1" x14ac:dyDescent="0.2"/>
    <row r="453" ht="15.75" hidden="1" customHeight="1" x14ac:dyDescent="0.2"/>
    <row r="454" ht="15.75" hidden="1" customHeight="1" x14ac:dyDescent="0.2"/>
    <row r="455" ht="15.75" hidden="1" customHeight="1" x14ac:dyDescent="0.2"/>
    <row r="456" ht="15.75" hidden="1" customHeight="1" x14ac:dyDescent="0.2"/>
    <row r="457" ht="15.75" hidden="1" customHeight="1" x14ac:dyDescent="0.2"/>
    <row r="458" ht="15.75" hidden="1" customHeight="1" x14ac:dyDescent="0.2"/>
    <row r="459" ht="15.75" hidden="1" customHeight="1" x14ac:dyDescent="0.2"/>
    <row r="460" ht="15.75" hidden="1" customHeight="1" x14ac:dyDescent="0.2"/>
    <row r="461" ht="15.75" hidden="1" customHeight="1" x14ac:dyDescent="0.2"/>
    <row r="462" ht="15.75" hidden="1" customHeight="1" x14ac:dyDescent="0.2"/>
    <row r="463" ht="15.75" hidden="1" customHeight="1" x14ac:dyDescent="0.2"/>
    <row r="464" ht="15.75" hidden="1" customHeight="1" x14ac:dyDescent="0.2"/>
    <row r="465" ht="15.75" hidden="1" customHeight="1" x14ac:dyDescent="0.2"/>
    <row r="466" ht="15.75" hidden="1" customHeight="1" x14ac:dyDescent="0.2"/>
    <row r="467" ht="15.75" hidden="1" customHeight="1" x14ac:dyDescent="0.2"/>
    <row r="468" ht="15.75" hidden="1" customHeight="1" x14ac:dyDescent="0.2"/>
    <row r="469" ht="15.75" hidden="1" customHeight="1" x14ac:dyDescent="0.2"/>
    <row r="470" ht="15.75" hidden="1" customHeight="1" x14ac:dyDescent="0.2"/>
    <row r="471" ht="15.75" hidden="1" customHeight="1" x14ac:dyDescent="0.2"/>
    <row r="472" ht="15.75" hidden="1" customHeight="1" x14ac:dyDescent="0.2"/>
    <row r="473" ht="15.75" hidden="1" customHeight="1" x14ac:dyDescent="0.2"/>
    <row r="474" ht="15.75" hidden="1" customHeight="1" x14ac:dyDescent="0.2"/>
    <row r="475" ht="15.75" hidden="1" customHeight="1" x14ac:dyDescent="0.2"/>
    <row r="476" ht="15.75" hidden="1" customHeight="1" x14ac:dyDescent="0.2"/>
    <row r="477" ht="15.75" hidden="1" customHeight="1" x14ac:dyDescent="0.2"/>
    <row r="478" ht="15.75" hidden="1" customHeight="1" x14ac:dyDescent="0.2"/>
    <row r="479" ht="15.75" hidden="1" customHeight="1" x14ac:dyDescent="0.2"/>
    <row r="480" ht="15.75" hidden="1" customHeight="1" x14ac:dyDescent="0.2"/>
    <row r="481" ht="15.75" hidden="1" customHeight="1" x14ac:dyDescent="0.2"/>
    <row r="482" ht="15.75" hidden="1" customHeight="1" x14ac:dyDescent="0.2"/>
    <row r="483" ht="15.75" hidden="1" customHeight="1" x14ac:dyDescent="0.2"/>
    <row r="484" ht="15.75" hidden="1" customHeight="1" x14ac:dyDescent="0.2"/>
    <row r="485" ht="15.75" hidden="1" customHeight="1" x14ac:dyDescent="0.2"/>
    <row r="486" ht="15.75" hidden="1" customHeight="1" x14ac:dyDescent="0.2"/>
    <row r="487" ht="15.75" hidden="1" customHeight="1" x14ac:dyDescent="0.2"/>
    <row r="488" ht="15.75" hidden="1" customHeight="1" x14ac:dyDescent="0.2"/>
    <row r="489" ht="15.75" hidden="1" customHeight="1" x14ac:dyDescent="0.2"/>
    <row r="490" ht="15.75" hidden="1" customHeight="1" x14ac:dyDescent="0.2"/>
    <row r="491" ht="15.75" hidden="1" customHeight="1" x14ac:dyDescent="0.2"/>
    <row r="492" ht="15.75" hidden="1" customHeight="1" x14ac:dyDescent="0.2"/>
    <row r="493" ht="15.75" hidden="1" customHeight="1" x14ac:dyDescent="0.2"/>
    <row r="494" ht="15.75" hidden="1" customHeight="1" x14ac:dyDescent="0.2"/>
    <row r="495" ht="15.75" hidden="1" customHeight="1" x14ac:dyDescent="0.2"/>
    <row r="496" ht="15.75" hidden="1" customHeight="1" x14ac:dyDescent="0.2"/>
    <row r="497" ht="15.75" hidden="1" customHeight="1" x14ac:dyDescent="0.2"/>
    <row r="498" ht="15.75" hidden="1" customHeight="1" x14ac:dyDescent="0.2"/>
    <row r="499" ht="15.75" hidden="1" customHeight="1" x14ac:dyDescent="0.2"/>
    <row r="500" ht="15.75" hidden="1" customHeight="1" x14ac:dyDescent="0.2"/>
    <row r="501" ht="15.75" hidden="1" customHeight="1" x14ac:dyDescent="0.2"/>
    <row r="502" ht="15.75" hidden="1" customHeight="1" x14ac:dyDescent="0.2"/>
    <row r="503" ht="15.75" hidden="1" customHeight="1" x14ac:dyDescent="0.2"/>
    <row r="504" ht="15.75" hidden="1" customHeight="1" x14ac:dyDescent="0.2"/>
    <row r="505" ht="15.75" hidden="1" customHeight="1" x14ac:dyDescent="0.2"/>
    <row r="506" ht="15.75" hidden="1" customHeight="1" x14ac:dyDescent="0.2"/>
    <row r="507" ht="15.75" hidden="1" customHeight="1" x14ac:dyDescent="0.2"/>
    <row r="508" ht="15.75" hidden="1" customHeight="1" x14ac:dyDescent="0.2"/>
    <row r="509" ht="15.75" hidden="1" customHeight="1" x14ac:dyDescent="0.2"/>
    <row r="510" ht="15.75" hidden="1" customHeight="1" x14ac:dyDescent="0.2"/>
    <row r="511" ht="15.75" hidden="1" customHeight="1" x14ac:dyDescent="0.2"/>
    <row r="512" ht="15.75" hidden="1" customHeight="1" x14ac:dyDescent="0.2"/>
    <row r="513" ht="15.75" hidden="1" customHeight="1" x14ac:dyDescent="0.2"/>
    <row r="514" ht="15.75" hidden="1" customHeight="1" x14ac:dyDescent="0.2"/>
    <row r="515" ht="15.75" hidden="1" customHeight="1" x14ac:dyDescent="0.2"/>
    <row r="516" ht="15.75" hidden="1" customHeight="1" x14ac:dyDescent="0.2"/>
    <row r="517" ht="15.75" hidden="1" customHeight="1" x14ac:dyDescent="0.2"/>
    <row r="518" ht="15.75" hidden="1" customHeight="1" x14ac:dyDescent="0.2"/>
    <row r="519" ht="15.75" hidden="1" customHeight="1" x14ac:dyDescent="0.2"/>
    <row r="520" ht="15.75" hidden="1" customHeight="1" x14ac:dyDescent="0.2"/>
    <row r="521" ht="15.75" hidden="1" customHeight="1" x14ac:dyDescent="0.2"/>
    <row r="522" ht="15.75" hidden="1" customHeight="1" x14ac:dyDescent="0.2"/>
    <row r="523" ht="15.75" hidden="1" customHeight="1" x14ac:dyDescent="0.2"/>
    <row r="524" ht="15.75" hidden="1" customHeight="1" x14ac:dyDescent="0.2"/>
    <row r="525" ht="15.75" hidden="1" customHeight="1" x14ac:dyDescent="0.2"/>
    <row r="526" ht="15.75" hidden="1" customHeight="1" x14ac:dyDescent="0.2"/>
    <row r="527" ht="15.75" hidden="1" customHeight="1" x14ac:dyDescent="0.2"/>
    <row r="528" ht="15.75" hidden="1" customHeight="1" x14ac:dyDescent="0.2"/>
    <row r="529" ht="15.75" hidden="1" customHeight="1" x14ac:dyDescent="0.2"/>
    <row r="530" ht="15.75" hidden="1" customHeight="1" x14ac:dyDescent="0.2"/>
    <row r="531" ht="15.75" hidden="1" customHeight="1" x14ac:dyDescent="0.2"/>
    <row r="532" ht="15.75" hidden="1" customHeight="1" x14ac:dyDescent="0.2"/>
    <row r="533" ht="15.75" hidden="1" customHeight="1" x14ac:dyDescent="0.2"/>
    <row r="534" ht="15.75" hidden="1" customHeight="1" x14ac:dyDescent="0.2"/>
    <row r="535" ht="15.75" hidden="1" customHeight="1" x14ac:dyDescent="0.2"/>
    <row r="536" ht="15.75" hidden="1" customHeight="1" x14ac:dyDescent="0.2"/>
    <row r="537" ht="15.75" hidden="1" customHeight="1" x14ac:dyDescent="0.2"/>
    <row r="538" ht="15.75" hidden="1" customHeight="1" x14ac:dyDescent="0.2"/>
    <row r="539" ht="15.75" hidden="1" customHeight="1" x14ac:dyDescent="0.2"/>
    <row r="540" ht="15.75" hidden="1" customHeight="1" x14ac:dyDescent="0.2"/>
    <row r="541" ht="15.75" hidden="1" customHeight="1" x14ac:dyDescent="0.2"/>
    <row r="542" ht="15.75" hidden="1" customHeight="1" x14ac:dyDescent="0.2"/>
    <row r="543" ht="15.75" hidden="1" customHeight="1" x14ac:dyDescent="0.2"/>
    <row r="544" ht="15.75" hidden="1" customHeight="1" x14ac:dyDescent="0.2"/>
    <row r="545" ht="15.75" hidden="1" customHeight="1" x14ac:dyDescent="0.2"/>
    <row r="546" ht="15.75" hidden="1" customHeight="1" x14ac:dyDescent="0.2"/>
    <row r="547" ht="15.75" hidden="1" customHeight="1" x14ac:dyDescent="0.2"/>
    <row r="548" ht="15.75" hidden="1" customHeight="1" x14ac:dyDescent="0.2"/>
    <row r="549" ht="15.75" hidden="1" customHeight="1" x14ac:dyDescent="0.2"/>
    <row r="550" ht="15.75" hidden="1" customHeight="1" x14ac:dyDescent="0.2"/>
    <row r="551" ht="15.75" hidden="1" customHeight="1" x14ac:dyDescent="0.2"/>
    <row r="552" ht="15.75" hidden="1" customHeight="1" x14ac:dyDescent="0.2"/>
    <row r="553" ht="15.75" hidden="1" customHeight="1" x14ac:dyDescent="0.2"/>
    <row r="554" ht="15.75" hidden="1" customHeight="1" x14ac:dyDescent="0.2"/>
    <row r="555" ht="15.75" hidden="1" customHeight="1" x14ac:dyDescent="0.2"/>
    <row r="556" ht="15.75" hidden="1" customHeight="1" x14ac:dyDescent="0.2"/>
    <row r="557" ht="15.75" hidden="1" customHeight="1" x14ac:dyDescent="0.2"/>
    <row r="558" ht="15.75" hidden="1" customHeight="1" x14ac:dyDescent="0.2"/>
    <row r="559" ht="15.75" hidden="1" customHeight="1" x14ac:dyDescent="0.2"/>
    <row r="560" ht="15.75" hidden="1" customHeight="1" x14ac:dyDescent="0.2"/>
    <row r="561" ht="15.75" hidden="1" customHeight="1" x14ac:dyDescent="0.2"/>
    <row r="562" ht="15.75" hidden="1" customHeight="1" x14ac:dyDescent="0.2"/>
    <row r="563" ht="15.75" hidden="1" customHeight="1" x14ac:dyDescent="0.2"/>
    <row r="564" ht="15.75" hidden="1" customHeight="1" x14ac:dyDescent="0.2"/>
    <row r="565" ht="15.75" hidden="1" customHeight="1" x14ac:dyDescent="0.2"/>
    <row r="566" ht="15.75" hidden="1" customHeight="1" x14ac:dyDescent="0.2"/>
    <row r="567" ht="15.75" hidden="1" customHeight="1" x14ac:dyDescent="0.2"/>
    <row r="568" ht="15.75" hidden="1" customHeight="1" x14ac:dyDescent="0.2"/>
    <row r="569" ht="15.75" hidden="1" customHeight="1" x14ac:dyDescent="0.2"/>
    <row r="570" ht="15.75" hidden="1" customHeight="1" x14ac:dyDescent="0.2"/>
    <row r="571" ht="15.75" hidden="1" customHeight="1" x14ac:dyDescent="0.2"/>
    <row r="572" ht="15.75" hidden="1" customHeight="1" x14ac:dyDescent="0.2"/>
    <row r="573" ht="15.75" hidden="1" customHeight="1" x14ac:dyDescent="0.2"/>
    <row r="574" ht="15.75" hidden="1" customHeight="1" x14ac:dyDescent="0.2"/>
    <row r="575" ht="15.75" hidden="1" customHeight="1" x14ac:dyDescent="0.2"/>
    <row r="576" ht="15.75" hidden="1" customHeight="1" x14ac:dyDescent="0.2"/>
    <row r="577" ht="15.75" hidden="1" customHeight="1" x14ac:dyDescent="0.2"/>
    <row r="578" ht="15.75" hidden="1" customHeight="1" x14ac:dyDescent="0.2"/>
    <row r="579" ht="15.75" hidden="1" customHeight="1" x14ac:dyDescent="0.2"/>
    <row r="580" ht="15.75" hidden="1" customHeight="1" x14ac:dyDescent="0.2"/>
    <row r="581" ht="15.75" hidden="1" customHeight="1" x14ac:dyDescent="0.2"/>
    <row r="582" ht="15.75" hidden="1" customHeight="1" x14ac:dyDescent="0.2"/>
    <row r="583" ht="15.75" hidden="1" customHeight="1" x14ac:dyDescent="0.2"/>
    <row r="584" ht="15.75" hidden="1" customHeight="1" x14ac:dyDescent="0.2"/>
    <row r="585" ht="15.75" hidden="1" customHeight="1" x14ac:dyDescent="0.2"/>
    <row r="586" ht="15.75" hidden="1" customHeight="1" x14ac:dyDescent="0.2"/>
    <row r="587" ht="15.75" hidden="1" customHeight="1" x14ac:dyDescent="0.2"/>
    <row r="588" ht="15.75" hidden="1" customHeight="1" x14ac:dyDescent="0.2"/>
    <row r="589" ht="15.75" hidden="1" customHeight="1" x14ac:dyDescent="0.2"/>
    <row r="590" ht="15.75" hidden="1" customHeight="1" x14ac:dyDescent="0.2"/>
    <row r="591" ht="15.75" hidden="1" customHeight="1" x14ac:dyDescent="0.2"/>
    <row r="592" ht="15.75" hidden="1" customHeight="1" x14ac:dyDescent="0.2"/>
    <row r="593" ht="15.75" hidden="1" customHeight="1" x14ac:dyDescent="0.2"/>
    <row r="594" ht="15.75" hidden="1" customHeight="1" x14ac:dyDescent="0.2"/>
    <row r="595" ht="15.75" hidden="1" customHeight="1" x14ac:dyDescent="0.2"/>
    <row r="596" ht="15.75" hidden="1" customHeight="1" x14ac:dyDescent="0.2"/>
    <row r="597" ht="15.75" hidden="1" customHeight="1" x14ac:dyDescent="0.2"/>
    <row r="598" ht="15.75" hidden="1" customHeight="1" x14ac:dyDescent="0.2"/>
    <row r="599" ht="15.75" hidden="1" customHeight="1" x14ac:dyDescent="0.2"/>
    <row r="600" ht="15.75" hidden="1" customHeight="1" x14ac:dyDescent="0.2"/>
    <row r="601" ht="15.75" hidden="1" customHeight="1" x14ac:dyDescent="0.2"/>
    <row r="602" ht="15.75" hidden="1" customHeight="1" x14ac:dyDescent="0.2"/>
    <row r="603" ht="15.75" hidden="1" customHeight="1" x14ac:dyDescent="0.2"/>
    <row r="604" ht="15.75" hidden="1" customHeight="1" x14ac:dyDescent="0.2"/>
    <row r="605" ht="15.75" hidden="1" customHeight="1" x14ac:dyDescent="0.2"/>
    <row r="606" ht="15.75" hidden="1" customHeight="1" x14ac:dyDescent="0.2"/>
    <row r="607" ht="15.75" hidden="1" customHeight="1" x14ac:dyDescent="0.2"/>
    <row r="608" ht="15.75" hidden="1" customHeight="1" x14ac:dyDescent="0.2"/>
    <row r="609" ht="15.75" hidden="1" customHeight="1" x14ac:dyDescent="0.2"/>
    <row r="610" ht="15.75" hidden="1" customHeight="1" x14ac:dyDescent="0.2"/>
    <row r="611" ht="15.75" hidden="1" customHeight="1" x14ac:dyDescent="0.2"/>
    <row r="612" ht="15.75" hidden="1" customHeight="1" x14ac:dyDescent="0.2"/>
    <row r="613" ht="15.75" hidden="1" customHeight="1" x14ac:dyDescent="0.2"/>
    <row r="614" ht="15.75" hidden="1" customHeight="1" x14ac:dyDescent="0.2"/>
    <row r="615" ht="15.75" hidden="1" customHeight="1" x14ac:dyDescent="0.2"/>
    <row r="616" ht="15.75" hidden="1" customHeight="1" x14ac:dyDescent="0.2"/>
    <row r="617" ht="15.75" hidden="1" customHeight="1" x14ac:dyDescent="0.2"/>
    <row r="618" ht="15.75" hidden="1" customHeight="1" x14ac:dyDescent="0.2"/>
    <row r="619" ht="15.75" hidden="1" customHeight="1" x14ac:dyDescent="0.2"/>
    <row r="620" ht="15.75" hidden="1" customHeight="1" x14ac:dyDescent="0.2"/>
    <row r="621" ht="15.75" hidden="1" customHeight="1" x14ac:dyDescent="0.2"/>
    <row r="622" ht="15.75" hidden="1" customHeight="1" x14ac:dyDescent="0.2"/>
    <row r="623" ht="15.75" hidden="1" customHeight="1" x14ac:dyDescent="0.2"/>
    <row r="624" ht="15.75" hidden="1" customHeight="1" x14ac:dyDescent="0.2"/>
    <row r="625" ht="15.75" hidden="1" customHeight="1" x14ac:dyDescent="0.2"/>
    <row r="626" ht="15.75" hidden="1" customHeight="1" x14ac:dyDescent="0.2"/>
    <row r="627" ht="15.75" hidden="1" customHeight="1" x14ac:dyDescent="0.2"/>
    <row r="628" ht="15.75" hidden="1" customHeight="1" x14ac:dyDescent="0.2"/>
    <row r="629" ht="15.75" hidden="1" customHeight="1" x14ac:dyDescent="0.2"/>
    <row r="630" ht="15.75" hidden="1" customHeight="1" x14ac:dyDescent="0.2"/>
    <row r="631" ht="15.75" hidden="1" customHeight="1" x14ac:dyDescent="0.2"/>
    <row r="632" ht="15.75" hidden="1" customHeight="1" x14ac:dyDescent="0.2"/>
    <row r="633" ht="15.75" hidden="1" customHeight="1" x14ac:dyDescent="0.2"/>
    <row r="634" ht="15.75" hidden="1" customHeight="1" x14ac:dyDescent="0.2"/>
    <row r="635" ht="15.75" hidden="1" customHeight="1" x14ac:dyDescent="0.2"/>
    <row r="636" ht="15.75" hidden="1" customHeight="1" x14ac:dyDescent="0.2"/>
    <row r="637" ht="15.75" hidden="1" customHeight="1" x14ac:dyDescent="0.2"/>
    <row r="638" ht="15.75" hidden="1" customHeight="1" x14ac:dyDescent="0.2"/>
    <row r="639" ht="15.75" hidden="1" customHeight="1" x14ac:dyDescent="0.2"/>
    <row r="640" ht="15.75" hidden="1" customHeight="1" x14ac:dyDescent="0.2"/>
    <row r="641" ht="15.75" hidden="1" customHeight="1" x14ac:dyDescent="0.2"/>
    <row r="642" ht="15.75" hidden="1" customHeight="1" x14ac:dyDescent="0.2"/>
    <row r="643" ht="15.75" hidden="1" customHeight="1" x14ac:dyDescent="0.2"/>
    <row r="644" ht="15.75" hidden="1" customHeight="1" x14ac:dyDescent="0.2"/>
    <row r="645" ht="15.75" hidden="1" customHeight="1" x14ac:dyDescent="0.2"/>
    <row r="646" ht="15.75" hidden="1" customHeight="1" x14ac:dyDescent="0.2"/>
    <row r="647" ht="15.75" hidden="1" customHeight="1" x14ac:dyDescent="0.2"/>
    <row r="648" ht="15.75" hidden="1" customHeight="1" x14ac:dyDescent="0.2"/>
    <row r="649" ht="15.75" hidden="1" customHeight="1" x14ac:dyDescent="0.2"/>
    <row r="650" ht="15.75" hidden="1" customHeight="1" x14ac:dyDescent="0.2"/>
    <row r="651" ht="15.75" hidden="1" customHeight="1" x14ac:dyDescent="0.2"/>
    <row r="652" ht="15.75" hidden="1" customHeight="1" x14ac:dyDescent="0.2"/>
    <row r="653" ht="15.75" hidden="1" customHeight="1" x14ac:dyDescent="0.2"/>
    <row r="654" ht="15.75" hidden="1" customHeight="1" x14ac:dyDescent="0.2"/>
    <row r="655" ht="15.75" hidden="1" customHeight="1" x14ac:dyDescent="0.2"/>
    <row r="656" ht="15.75" hidden="1" customHeight="1" x14ac:dyDescent="0.2"/>
    <row r="657" ht="15.75" hidden="1" customHeight="1" x14ac:dyDescent="0.2"/>
    <row r="658" ht="15.75" hidden="1" customHeight="1" x14ac:dyDescent="0.2"/>
    <row r="659" ht="15.75" hidden="1" customHeight="1" x14ac:dyDescent="0.2"/>
    <row r="660" ht="15.75" hidden="1" customHeight="1" x14ac:dyDescent="0.2"/>
    <row r="661" ht="15.75" hidden="1" customHeight="1" x14ac:dyDescent="0.2"/>
    <row r="662" ht="15.75" hidden="1" customHeight="1" x14ac:dyDescent="0.2"/>
    <row r="663" ht="15.75" hidden="1" customHeight="1" x14ac:dyDescent="0.2"/>
    <row r="664" ht="15.75" hidden="1" customHeight="1" x14ac:dyDescent="0.2"/>
    <row r="665" ht="15.75" hidden="1" customHeight="1" x14ac:dyDescent="0.2"/>
    <row r="666" ht="15.75" hidden="1" customHeight="1" x14ac:dyDescent="0.2"/>
    <row r="667" ht="15.75" hidden="1" customHeight="1" x14ac:dyDescent="0.2"/>
    <row r="668" ht="15.75" hidden="1" customHeight="1" x14ac:dyDescent="0.2"/>
    <row r="669" ht="15.75" hidden="1" customHeight="1" x14ac:dyDescent="0.2"/>
    <row r="670" ht="15.75" hidden="1" customHeight="1" x14ac:dyDescent="0.2"/>
    <row r="671" ht="15.75" hidden="1" customHeight="1" x14ac:dyDescent="0.2"/>
    <row r="672" ht="15.75" hidden="1" customHeight="1" x14ac:dyDescent="0.2"/>
    <row r="673" ht="15.75" hidden="1" customHeight="1" x14ac:dyDescent="0.2"/>
    <row r="674" ht="15.75" hidden="1" customHeight="1" x14ac:dyDescent="0.2"/>
    <row r="675" ht="15.75" hidden="1" customHeight="1" x14ac:dyDescent="0.2"/>
    <row r="676" ht="15.75" hidden="1" customHeight="1" x14ac:dyDescent="0.2"/>
    <row r="677" ht="15.75" hidden="1" customHeight="1" x14ac:dyDescent="0.2"/>
    <row r="678" ht="15.75" hidden="1" customHeight="1" x14ac:dyDescent="0.2"/>
    <row r="679" ht="15.75" hidden="1" customHeight="1" x14ac:dyDescent="0.2"/>
    <row r="680" ht="15.75" hidden="1" customHeight="1" x14ac:dyDescent="0.2"/>
    <row r="681" ht="15.75" hidden="1" customHeight="1" x14ac:dyDescent="0.2"/>
    <row r="682" ht="15.75" hidden="1" customHeight="1" x14ac:dyDescent="0.2"/>
    <row r="683" ht="15.75" hidden="1" customHeight="1" x14ac:dyDescent="0.2"/>
    <row r="684" ht="15.75" hidden="1" customHeight="1" x14ac:dyDescent="0.2"/>
    <row r="685" ht="15.75" hidden="1" customHeight="1" x14ac:dyDescent="0.2"/>
    <row r="686" ht="15.75" hidden="1" customHeight="1" x14ac:dyDescent="0.2"/>
    <row r="687" ht="15.75" hidden="1" customHeight="1" x14ac:dyDescent="0.2"/>
    <row r="688" ht="15.75" hidden="1" customHeight="1" x14ac:dyDescent="0.2"/>
    <row r="689" ht="15.75" hidden="1" customHeight="1" x14ac:dyDescent="0.2"/>
    <row r="690" ht="15.75" hidden="1" customHeight="1" x14ac:dyDescent="0.2"/>
    <row r="691" ht="15.75" hidden="1" customHeight="1" x14ac:dyDescent="0.2"/>
    <row r="692" ht="15.75" hidden="1" customHeight="1" x14ac:dyDescent="0.2"/>
    <row r="693" ht="15.75" hidden="1" customHeight="1" x14ac:dyDescent="0.2"/>
    <row r="694" ht="15.75" hidden="1" customHeight="1" x14ac:dyDescent="0.2"/>
    <row r="695" ht="15.75" hidden="1" customHeight="1" x14ac:dyDescent="0.2"/>
    <row r="696" ht="15.75" hidden="1" customHeight="1" x14ac:dyDescent="0.2"/>
    <row r="697" ht="15.75" hidden="1" customHeight="1" x14ac:dyDescent="0.2"/>
    <row r="698" ht="15.75" hidden="1" customHeight="1" x14ac:dyDescent="0.2"/>
    <row r="699" ht="15.75" hidden="1" customHeight="1" x14ac:dyDescent="0.2"/>
    <row r="700" ht="15.75" hidden="1" customHeight="1" x14ac:dyDescent="0.2"/>
    <row r="701" ht="15.75" hidden="1" customHeight="1" x14ac:dyDescent="0.2"/>
    <row r="702" ht="15.75" hidden="1" customHeight="1" x14ac:dyDescent="0.2"/>
    <row r="703" ht="15.75" hidden="1" customHeight="1" x14ac:dyDescent="0.2"/>
    <row r="704" ht="15.75" hidden="1" customHeight="1" x14ac:dyDescent="0.2"/>
    <row r="705" ht="15.75" hidden="1" customHeight="1" x14ac:dyDescent="0.2"/>
    <row r="706" ht="15.75" hidden="1" customHeight="1" x14ac:dyDescent="0.2"/>
    <row r="707" ht="15.75" hidden="1" customHeight="1" x14ac:dyDescent="0.2"/>
    <row r="708" ht="15.75" hidden="1" customHeight="1" x14ac:dyDescent="0.2"/>
    <row r="709" ht="15.75" hidden="1" customHeight="1" x14ac:dyDescent="0.2"/>
    <row r="710" ht="15.75" hidden="1" customHeight="1" x14ac:dyDescent="0.2"/>
    <row r="711" ht="15.75" hidden="1" customHeight="1" x14ac:dyDescent="0.2"/>
    <row r="712" ht="15.75" hidden="1" customHeight="1" x14ac:dyDescent="0.2"/>
    <row r="713" ht="15.75" hidden="1" customHeight="1" x14ac:dyDescent="0.2"/>
    <row r="714" ht="15.75" hidden="1" customHeight="1" x14ac:dyDescent="0.2"/>
    <row r="715" ht="15.75" hidden="1" customHeight="1" x14ac:dyDescent="0.2"/>
    <row r="716" ht="15.75" hidden="1" customHeight="1" x14ac:dyDescent="0.2"/>
    <row r="717" ht="15.75" hidden="1" customHeight="1" x14ac:dyDescent="0.2"/>
    <row r="718" ht="15.75" hidden="1" customHeight="1" x14ac:dyDescent="0.2"/>
    <row r="719" ht="15.75" hidden="1" customHeight="1" x14ac:dyDescent="0.2"/>
    <row r="720" ht="15.75" hidden="1" customHeight="1" x14ac:dyDescent="0.2"/>
    <row r="721" ht="15.75" hidden="1" customHeight="1" x14ac:dyDescent="0.2"/>
    <row r="722" ht="15.75" hidden="1" customHeight="1" x14ac:dyDescent="0.2"/>
    <row r="723" ht="15.75" hidden="1" customHeight="1" x14ac:dyDescent="0.2"/>
    <row r="724" ht="15.75" hidden="1" customHeight="1" x14ac:dyDescent="0.2"/>
    <row r="725" ht="15.75" hidden="1" customHeight="1" x14ac:dyDescent="0.2"/>
    <row r="726" ht="15.75" hidden="1" customHeight="1" x14ac:dyDescent="0.2"/>
    <row r="727" ht="15.75" hidden="1" customHeight="1" x14ac:dyDescent="0.2"/>
    <row r="728" ht="15.75" hidden="1" customHeight="1" x14ac:dyDescent="0.2"/>
    <row r="729" ht="15.75" hidden="1" customHeight="1" x14ac:dyDescent="0.2"/>
    <row r="730" ht="15.75" hidden="1" customHeight="1" x14ac:dyDescent="0.2"/>
    <row r="731" ht="15.75" hidden="1" customHeight="1" x14ac:dyDescent="0.2"/>
    <row r="732" ht="15.75" hidden="1" customHeight="1" x14ac:dyDescent="0.2"/>
    <row r="733" ht="15.75" hidden="1" customHeight="1" x14ac:dyDescent="0.2"/>
    <row r="734" ht="15.75" hidden="1" customHeight="1" x14ac:dyDescent="0.2"/>
    <row r="735" ht="15.75" hidden="1" customHeight="1" x14ac:dyDescent="0.2"/>
    <row r="736" ht="15.75" hidden="1" customHeight="1" x14ac:dyDescent="0.2"/>
    <row r="737" ht="15.75" hidden="1" customHeight="1" x14ac:dyDescent="0.2"/>
    <row r="738" ht="15.75" hidden="1" customHeight="1" x14ac:dyDescent="0.2"/>
    <row r="739" ht="15.75" hidden="1" customHeight="1" x14ac:dyDescent="0.2"/>
    <row r="740" ht="15.75" hidden="1" customHeight="1" x14ac:dyDescent="0.2"/>
    <row r="741" ht="15.75" hidden="1" customHeight="1" x14ac:dyDescent="0.2"/>
    <row r="742" ht="15.75" hidden="1" customHeight="1" x14ac:dyDescent="0.2"/>
    <row r="743" ht="15.75" hidden="1" customHeight="1" x14ac:dyDescent="0.2"/>
    <row r="744" ht="15.75" hidden="1" customHeight="1" x14ac:dyDescent="0.2"/>
    <row r="745" ht="15.75" hidden="1" customHeight="1" x14ac:dyDescent="0.2"/>
    <row r="746" ht="15.75" hidden="1" customHeight="1" x14ac:dyDescent="0.2"/>
    <row r="747" ht="15.75" hidden="1" customHeight="1" x14ac:dyDescent="0.2"/>
    <row r="748" ht="15.75" hidden="1" customHeight="1" x14ac:dyDescent="0.2"/>
    <row r="749" ht="15.75" hidden="1" customHeight="1" x14ac:dyDescent="0.2"/>
    <row r="750" ht="15.75" hidden="1" customHeight="1" x14ac:dyDescent="0.2"/>
    <row r="751" ht="15.75" hidden="1" customHeight="1" x14ac:dyDescent="0.2"/>
    <row r="752" ht="15.75" hidden="1" customHeight="1" x14ac:dyDescent="0.2"/>
    <row r="753" ht="15.75" hidden="1" customHeight="1" x14ac:dyDescent="0.2"/>
    <row r="754" ht="15.75" hidden="1" customHeight="1" x14ac:dyDescent="0.2"/>
    <row r="755" ht="15.75" hidden="1" customHeight="1" x14ac:dyDescent="0.2"/>
    <row r="756" ht="15.75" hidden="1" customHeight="1" x14ac:dyDescent="0.2"/>
    <row r="757" ht="15.75" hidden="1" customHeight="1" x14ac:dyDescent="0.2"/>
    <row r="758" ht="15.75" hidden="1" customHeight="1" x14ac:dyDescent="0.2"/>
    <row r="759" ht="15.75" hidden="1" customHeight="1" x14ac:dyDescent="0.2"/>
    <row r="760" ht="15.75" hidden="1" customHeight="1" x14ac:dyDescent="0.2"/>
    <row r="761" ht="15.75" hidden="1" customHeight="1" x14ac:dyDescent="0.2"/>
    <row r="762" ht="15.75" hidden="1" customHeight="1" x14ac:dyDescent="0.2"/>
    <row r="763" ht="15.75" hidden="1" customHeight="1" x14ac:dyDescent="0.2"/>
    <row r="764" ht="15.75" hidden="1" customHeight="1" x14ac:dyDescent="0.2"/>
    <row r="765" ht="15.75" hidden="1" customHeight="1" x14ac:dyDescent="0.2"/>
    <row r="766" ht="15.75" hidden="1" customHeight="1" x14ac:dyDescent="0.2"/>
    <row r="767" ht="15.75" hidden="1" customHeight="1" x14ac:dyDescent="0.2"/>
    <row r="768" ht="15.75" hidden="1" customHeight="1" x14ac:dyDescent="0.2"/>
    <row r="769" ht="15.75" hidden="1" customHeight="1" x14ac:dyDescent="0.2"/>
    <row r="770" ht="15.75" hidden="1" customHeight="1" x14ac:dyDescent="0.2"/>
    <row r="771" ht="15.75" hidden="1" customHeight="1" x14ac:dyDescent="0.2"/>
    <row r="772" ht="15.75" hidden="1" customHeight="1" x14ac:dyDescent="0.2"/>
    <row r="773" ht="15.75" hidden="1" customHeight="1" x14ac:dyDescent="0.2"/>
    <row r="774" ht="15.75" hidden="1" customHeight="1" x14ac:dyDescent="0.2"/>
    <row r="775" ht="15.75" hidden="1" customHeight="1" x14ac:dyDescent="0.2"/>
    <row r="776" ht="15.75" hidden="1" customHeight="1" x14ac:dyDescent="0.2"/>
    <row r="777" ht="15.75" hidden="1" customHeight="1" x14ac:dyDescent="0.2"/>
    <row r="778" ht="15.75" hidden="1" customHeight="1" x14ac:dyDescent="0.2"/>
    <row r="779" ht="15.75" hidden="1" customHeight="1" x14ac:dyDescent="0.2"/>
    <row r="780" ht="15.75" hidden="1" customHeight="1" x14ac:dyDescent="0.2"/>
    <row r="781" ht="15.75" hidden="1" customHeight="1" x14ac:dyDescent="0.2"/>
    <row r="782" ht="15.75" hidden="1" customHeight="1" x14ac:dyDescent="0.2"/>
    <row r="783" ht="15.75" hidden="1" customHeight="1" x14ac:dyDescent="0.2"/>
    <row r="784" ht="15.75" hidden="1" customHeight="1" x14ac:dyDescent="0.2"/>
    <row r="785" ht="15.75" hidden="1" customHeight="1" x14ac:dyDescent="0.2"/>
    <row r="786" ht="15.75" hidden="1" customHeight="1" x14ac:dyDescent="0.2"/>
    <row r="787" ht="15.75" hidden="1" customHeight="1" x14ac:dyDescent="0.2"/>
    <row r="788" ht="15.75" hidden="1" customHeight="1" x14ac:dyDescent="0.2"/>
    <row r="789" ht="15.75" hidden="1" customHeight="1" x14ac:dyDescent="0.2"/>
    <row r="790" ht="15.75" hidden="1" customHeight="1" x14ac:dyDescent="0.2"/>
    <row r="791" ht="15.75" hidden="1" customHeight="1" x14ac:dyDescent="0.2"/>
    <row r="792" ht="15.75" hidden="1" customHeight="1" x14ac:dyDescent="0.2"/>
    <row r="793" ht="15.75" hidden="1" customHeight="1" x14ac:dyDescent="0.2"/>
    <row r="794" ht="15.75" hidden="1" customHeight="1" x14ac:dyDescent="0.2"/>
    <row r="795" ht="15.75" hidden="1" customHeight="1" x14ac:dyDescent="0.2"/>
    <row r="796" ht="15.75" hidden="1" customHeight="1" x14ac:dyDescent="0.2"/>
    <row r="797" ht="15.75" hidden="1" customHeight="1" x14ac:dyDescent="0.2"/>
    <row r="798" ht="15.75" hidden="1" customHeight="1" x14ac:dyDescent="0.2"/>
    <row r="799" ht="15.75" hidden="1" customHeight="1" x14ac:dyDescent="0.2"/>
    <row r="800" ht="15.75" hidden="1" customHeight="1" x14ac:dyDescent="0.2"/>
    <row r="801" ht="15.75" hidden="1" customHeight="1" x14ac:dyDescent="0.2"/>
    <row r="802" ht="15.75" hidden="1" customHeight="1" x14ac:dyDescent="0.2"/>
    <row r="803" ht="15.75" hidden="1" customHeight="1" x14ac:dyDescent="0.2"/>
    <row r="804" ht="15.75" hidden="1" customHeight="1" x14ac:dyDescent="0.2"/>
    <row r="805" ht="15.75" hidden="1" customHeight="1" x14ac:dyDescent="0.2"/>
    <row r="806" ht="15.75" hidden="1" customHeight="1" x14ac:dyDescent="0.2"/>
    <row r="807" ht="15.75" hidden="1" customHeight="1" x14ac:dyDescent="0.2"/>
    <row r="808" ht="15.75" hidden="1" customHeight="1" x14ac:dyDescent="0.2"/>
    <row r="809" ht="15.75" hidden="1" customHeight="1" x14ac:dyDescent="0.2"/>
    <row r="810" ht="15.75" hidden="1" customHeight="1" x14ac:dyDescent="0.2"/>
    <row r="811" ht="15.75" hidden="1" customHeight="1" x14ac:dyDescent="0.2"/>
    <row r="812" ht="15.75" hidden="1" customHeight="1" x14ac:dyDescent="0.2"/>
    <row r="813" ht="15.75" hidden="1" customHeight="1" x14ac:dyDescent="0.2"/>
    <row r="814" ht="15.75" hidden="1" customHeight="1" x14ac:dyDescent="0.2"/>
    <row r="815" ht="15.75" hidden="1" customHeight="1" x14ac:dyDescent="0.2"/>
    <row r="816" ht="15.75" hidden="1" customHeight="1" x14ac:dyDescent="0.2"/>
    <row r="817" ht="15.75" hidden="1" customHeight="1" x14ac:dyDescent="0.2"/>
    <row r="818" ht="15.75" hidden="1" customHeight="1" x14ac:dyDescent="0.2"/>
    <row r="819" ht="15.75" hidden="1" customHeight="1" x14ac:dyDescent="0.2"/>
    <row r="820" ht="15.75" hidden="1" customHeight="1" x14ac:dyDescent="0.2"/>
    <row r="821" ht="15.75" hidden="1" customHeight="1" x14ac:dyDescent="0.2"/>
    <row r="822" ht="15.75" hidden="1" customHeight="1" x14ac:dyDescent="0.2"/>
    <row r="823" ht="15.75" hidden="1" customHeight="1" x14ac:dyDescent="0.2"/>
    <row r="824" ht="15.75" hidden="1" customHeight="1" x14ac:dyDescent="0.2"/>
    <row r="825" ht="15.75" hidden="1" customHeight="1" x14ac:dyDescent="0.2"/>
    <row r="826" ht="15.75" hidden="1" customHeight="1" x14ac:dyDescent="0.2"/>
    <row r="827" ht="15.75" hidden="1" customHeight="1" x14ac:dyDescent="0.2"/>
    <row r="828" ht="15.75" hidden="1" customHeight="1" x14ac:dyDescent="0.2"/>
    <row r="829" ht="15.75" hidden="1" customHeight="1" x14ac:dyDescent="0.2"/>
    <row r="830" ht="15.75" hidden="1" customHeight="1" x14ac:dyDescent="0.2"/>
    <row r="831" ht="15.75" hidden="1" customHeight="1" x14ac:dyDescent="0.2"/>
    <row r="832" ht="15.75" hidden="1" customHeight="1" x14ac:dyDescent="0.2"/>
    <row r="833" ht="15.75" hidden="1" customHeight="1" x14ac:dyDescent="0.2"/>
    <row r="834" ht="15.75" hidden="1" customHeight="1" x14ac:dyDescent="0.2"/>
    <row r="835" ht="15.75" hidden="1" customHeight="1" x14ac:dyDescent="0.2"/>
    <row r="836" ht="15.75" hidden="1" customHeight="1" x14ac:dyDescent="0.2"/>
    <row r="837" ht="15.75" hidden="1" customHeight="1" x14ac:dyDescent="0.2"/>
    <row r="838" ht="15.75" hidden="1" customHeight="1" x14ac:dyDescent="0.2"/>
    <row r="839" ht="15.75" hidden="1" customHeight="1" x14ac:dyDescent="0.2"/>
    <row r="840" ht="15.75" hidden="1" customHeight="1" x14ac:dyDescent="0.2"/>
    <row r="841" ht="15.75" hidden="1" customHeight="1" x14ac:dyDescent="0.2"/>
    <row r="842" ht="15.75" hidden="1" customHeight="1" x14ac:dyDescent="0.2"/>
    <row r="843" ht="15.75" hidden="1" customHeight="1" x14ac:dyDescent="0.2"/>
    <row r="844" ht="15.75" hidden="1" customHeight="1" x14ac:dyDescent="0.2"/>
    <row r="845" ht="15.75" hidden="1" customHeight="1" x14ac:dyDescent="0.2"/>
    <row r="846" ht="15.75" hidden="1" customHeight="1" x14ac:dyDescent="0.2"/>
    <row r="847" ht="15.75" hidden="1" customHeight="1" x14ac:dyDescent="0.2"/>
    <row r="848" ht="15.75" hidden="1" customHeight="1" x14ac:dyDescent="0.2"/>
    <row r="849" ht="15.75" hidden="1" customHeight="1" x14ac:dyDescent="0.2"/>
    <row r="850" ht="15.75" hidden="1" customHeight="1" x14ac:dyDescent="0.2"/>
    <row r="851" ht="15.75" hidden="1" customHeight="1" x14ac:dyDescent="0.2"/>
    <row r="852" ht="15.75" hidden="1" customHeight="1" x14ac:dyDescent="0.2"/>
    <row r="853" ht="15.75" hidden="1" customHeight="1" x14ac:dyDescent="0.2"/>
    <row r="854" ht="15.75" hidden="1" customHeight="1" x14ac:dyDescent="0.2"/>
    <row r="855" ht="15.75" hidden="1" customHeight="1" x14ac:dyDescent="0.2"/>
    <row r="856" ht="15.75" hidden="1" customHeight="1" x14ac:dyDescent="0.2"/>
    <row r="857" ht="15.75" hidden="1" customHeight="1" x14ac:dyDescent="0.2"/>
    <row r="858" ht="15.75" hidden="1" customHeight="1" x14ac:dyDescent="0.2"/>
    <row r="859" ht="15.75" hidden="1" customHeight="1" x14ac:dyDescent="0.2"/>
    <row r="860" ht="15.75" hidden="1" customHeight="1" x14ac:dyDescent="0.2"/>
    <row r="861" ht="15.75" hidden="1" customHeight="1" x14ac:dyDescent="0.2"/>
    <row r="862" ht="15.75" hidden="1" customHeight="1" x14ac:dyDescent="0.2"/>
    <row r="863" ht="15.75" hidden="1" customHeight="1" x14ac:dyDescent="0.2"/>
    <row r="864" ht="15.75" hidden="1" customHeight="1" x14ac:dyDescent="0.2"/>
    <row r="865" ht="15.75" hidden="1" customHeight="1" x14ac:dyDescent="0.2"/>
    <row r="866" ht="15.75" hidden="1" customHeight="1" x14ac:dyDescent="0.2"/>
    <row r="867" ht="15.75" hidden="1" customHeight="1" x14ac:dyDescent="0.2"/>
    <row r="868" ht="15.75" hidden="1" customHeight="1" x14ac:dyDescent="0.2"/>
    <row r="869" ht="15.75" hidden="1" customHeight="1" x14ac:dyDescent="0.2"/>
    <row r="870" ht="15.75" hidden="1" customHeight="1" x14ac:dyDescent="0.2"/>
    <row r="871" ht="15.75" hidden="1" customHeight="1" x14ac:dyDescent="0.2"/>
    <row r="872" ht="15.75" hidden="1" customHeight="1" x14ac:dyDescent="0.2"/>
    <row r="873" ht="15.75" hidden="1" customHeight="1" x14ac:dyDescent="0.2"/>
    <row r="874" ht="15.75" hidden="1" customHeight="1" x14ac:dyDescent="0.2"/>
    <row r="875" ht="15.75" hidden="1" customHeight="1" x14ac:dyDescent="0.2"/>
    <row r="876" ht="15.75" hidden="1" customHeight="1" x14ac:dyDescent="0.2"/>
    <row r="877" ht="15.75" hidden="1" customHeight="1" x14ac:dyDescent="0.2"/>
    <row r="878" ht="15.75" hidden="1" customHeight="1" x14ac:dyDescent="0.2"/>
    <row r="879" ht="15.75" hidden="1" customHeight="1" x14ac:dyDescent="0.2"/>
    <row r="880" ht="15.75" hidden="1" customHeight="1" x14ac:dyDescent="0.2"/>
    <row r="881" ht="15.75" hidden="1" customHeight="1" x14ac:dyDescent="0.2"/>
    <row r="882" ht="15.75" hidden="1" customHeight="1" x14ac:dyDescent="0.2"/>
    <row r="883" ht="15.75" hidden="1" customHeight="1" x14ac:dyDescent="0.2"/>
    <row r="884" ht="15.75" hidden="1" customHeight="1" x14ac:dyDescent="0.2"/>
    <row r="885" ht="15.75" hidden="1" customHeight="1" x14ac:dyDescent="0.2"/>
    <row r="886" ht="15.75" hidden="1" customHeight="1" x14ac:dyDescent="0.2"/>
    <row r="887" ht="15.75" hidden="1" customHeight="1" x14ac:dyDescent="0.2"/>
    <row r="888" ht="15.75" hidden="1" customHeight="1" x14ac:dyDescent="0.2"/>
    <row r="889" ht="15.75" hidden="1" customHeight="1" x14ac:dyDescent="0.2"/>
    <row r="890" ht="15.75" hidden="1" customHeight="1" x14ac:dyDescent="0.2"/>
    <row r="891" ht="15.75" hidden="1" customHeight="1" x14ac:dyDescent="0.2"/>
    <row r="892" ht="15.75" hidden="1" customHeight="1" x14ac:dyDescent="0.2"/>
    <row r="893" ht="15.75" hidden="1" customHeight="1" x14ac:dyDescent="0.2"/>
    <row r="894" ht="15.75" hidden="1" customHeight="1" x14ac:dyDescent="0.2"/>
    <row r="895" ht="15.75" hidden="1" customHeight="1" x14ac:dyDescent="0.2"/>
    <row r="896" ht="15.75" hidden="1" customHeight="1" x14ac:dyDescent="0.2"/>
    <row r="897" ht="15.75" hidden="1" customHeight="1" x14ac:dyDescent="0.2"/>
    <row r="898" ht="15.75" hidden="1" customHeight="1" x14ac:dyDescent="0.2"/>
    <row r="899" ht="15.75" hidden="1" customHeight="1" x14ac:dyDescent="0.2"/>
    <row r="900" ht="15.75" hidden="1" customHeight="1" x14ac:dyDescent="0.2"/>
    <row r="901" ht="15.75" hidden="1" customHeight="1" x14ac:dyDescent="0.2"/>
    <row r="902" ht="15.75" hidden="1" customHeight="1" x14ac:dyDescent="0.2"/>
    <row r="903" ht="15.75" hidden="1" customHeight="1" x14ac:dyDescent="0.2"/>
    <row r="904" ht="15.75" hidden="1" customHeight="1" x14ac:dyDescent="0.2"/>
    <row r="905" ht="15.75" hidden="1" customHeight="1" x14ac:dyDescent="0.2"/>
    <row r="906" ht="15.75" hidden="1" customHeight="1" x14ac:dyDescent="0.2"/>
    <row r="907" ht="15.75" hidden="1" customHeight="1" x14ac:dyDescent="0.2"/>
    <row r="908" ht="15.75" hidden="1" customHeight="1" x14ac:dyDescent="0.2"/>
    <row r="909" ht="15.75" hidden="1" customHeight="1" x14ac:dyDescent="0.2"/>
    <row r="910" ht="15.75" hidden="1" customHeight="1" x14ac:dyDescent="0.2"/>
    <row r="911" ht="15.75" hidden="1" customHeight="1" x14ac:dyDescent="0.2"/>
    <row r="912" ht="15.75" hidden="1" customHeight="1" x14ac:dyDescent="0.2"/>
    <row r="913" ht="15.75" hidden="1" customHeight="1" x14ac:dyDescent="0.2"/>
    <row r="914" ht="15.75" hidden="1" customHeight="1" x14ac:dyDescent="0.2"/>
    <row r="915" ht="15.75" hidden="1" customHeight="1" x14ac:dyDescent="0.2"/>
    <row r="916" ht="15.75" hidden="1" customHeight="1" x14ac:dyDescent="0.2"/>
    <row r="917" ht="15.75" hidden="1" customHeight="1" x14ac:dyDescent="0.2"/>
    <row r="918" ht="15.75" hidden="1" customHeight="1" x14ac:dyDescent="0.2"/>
    <row r="919" ht="15.75" hidden="1" customHeight="1" x14ac:dyDescent="0.2"/>
    <row r="920" ht="15.75" hidden="1" customHeight="1" x14ac:dyDescent="0.2"/>
    <row r="921" ht="15.75" hidden="1" customHeight="1" x14ac:dyDescent="0.2"/>
    <row r="922" ht="15.75" hidden="1" customHeight="1" x14ac:dyDescent="0.2"/>
    <row r="923" ht="15.75" hidden="1" customHeight="1" x14ac:dyDescent="0.2"/>
    <row r="924" ht="15.75" hidden="1" customHeight="1" x14ac:dyDescent="0.2"/>
    <row r="925" ht="15.75" hidden="1" customHeight="1" x14ac:dyDescent="0.2"/>
    <row r="926" ht="15.75" hidden="1" customHeight="1" x14ac:dyDescent="0.2"/>
    <row r="927" ht="15.75" hidden="1" customHeight="1" x14ac:dyDescent="0.2"/>
    <row r="928" ht="15.75" hidden="1" customHeight="1" x14ac:dyDescent="0.2"/>
    <row r="929" ht="15.75" hidden="1" customHeight="1" x14ac:dyDescent="0.2"/>
    <row r="930" ht="15.75" hidden="1" customHeight="1" x14ac:dyDescent="0.2"/>
    <row r="931" ht="15.75" hidden="1" customHeight="1" x14ac:dyDescent="0.2"/>
    <row r="932" ht="15.75" hidden="1" customHeight="1" x14ac:dyDescent="0.2"/>
    <row r="933" ht="15.75" hidden="1" customHeight="1" x14ac:dyDescent="0.2"/>
    <row r="934" ht="15.75" hidden="1" customHeight="1" x14ac:dyDescent="0.2"/>
    <row r="935" ht="15.75" hidden="1" customHeight="1" x14ac:dyDescent="0.2"/>
    <row r="936" ht="15.75" hidden="1" customHeight="1" x14ac:dyDescent="0.2"/>
    <row r="937" ht="15.75" hidden="1" customHeight="1" x14ac:dyDescent="0.2"/>
    <row r="938" ht="15.75" hidden="1" customHeight="1" x14ac:dyDescent="0.2"/>
    <row r="939" ht="15.75" hidden="1" customHeight="1" x14ac:dyDescent="0.2"/>
    <row r="940" ht="15.75" hidden="1" customHeight="1" x14ac:dyDescent="0.2"/>
    <row r="941" ht="15.75" hidden="1" customHeight="1" x14ac:dyDescent="0.2"/>
    <row r="942" ht="15.75" hidden="1" customHeight="1" x14ac:dyDescent="0.2"/>
    <row r="943" ht="15.75" hidden="1" customHeight="1" x14ac:dyDescent="0.2"/>
    <row r="944" ht="15.75" hidden="1" customHeight="1" x14ac:dyDescent="0.2"/>
    <row r="945" spans="3:3" ht="15.75" hidden="1" customHeight="1" x14ac:dyDescent="0.2"/>
    <row r="946" spans="3:3" ht="15.75" hidden="1" customHeight="1" x14ac:dyDescent="0.2"/>
    <row r="947" spans="3:3" ht="15.75" hidden="1" customHeight="1" x14ac:dyDescent="0.2"/>
    <row r="948" spans="3:3" ht="15.75" hidden="1" customHeight="1" x14ac:dyDescent="0.2"/>
    <row r="949" spans="3:3" ht="15.75" hidden="1" customHeight="1" x14ac:dyDescent="0.2"/>
    <row r="950" spans="3:3" ht="15" customHeight="1" x14ac:dyDescent="0.2"/>
    <row r="951" spans="3:3" ht="15" customHeight="1" x14ac:dyDescent="0.25">
      <c r="C951" s="25" t="s">
        <v>28</v>
      </c>
    </row>
    <row r="952" spans="3:3" ht="15" customHeight="1" x14ac:dyDescent="0.2"/>
    <row r="953" spans="3:3" ht="15" customHeight="1" x14ac:dyDescent="0.2"/>
    <row r="954" spans="3:3" ht="15" customHeight="1" x14ac:dyDescent="0.2"/>
    <row r="955" spans="3:3" ht="15" customHeight="1" x14ac:dyDescent="0.2"/>
    <row r="956" spans="3:3" ht="15" customHeight="1" x14ac:dyDescent="0.2"/>
  </sheetData>
  <mergeCells count="18">
    <mergeCell ref="C21:F21"/>
    <mergeCell ref="L14:L15"/>
    <mergeCell ref="H17:K17"/>
    <mergeCell ref="E16:G16"/>
    <mergeCell ref="D17:G17"/>
    <mergeCell ref="B16:C16"/>
    <mergeCell ref="B17:C17"/>
    <mergeCell ref="H16:K16"/>
    <mergeCell ref="B2:L2"/>
    <mergeCell ref="D3:G3"/>
    <mergeCell ref="H3:K3"/>
    <mergeCell ref="D14:D15"/>
    <mergeCell ref="H13:K13"/>
    <mergeCell ref="H14:K15"/>
    <mergeCell ref="B13:C13"/>
    <mergeCell ref="B14:C15"/>
    <mergeCell ref="D13:G13"/>
    <mergeCell ref="E14:G15"/>
  </mergeCells>
  <printOptions horizontalCentered="1" verticalCentered="1"/>
  <pageMargins left="0.23622047244094491" right="0.23622047244094491" top="0.74803149606299213" bottom="0.74803149606299213" header="0" footer="0"/>
  <pageSetup scale="8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Yoleima Mercado</dc:creator>
  <cp:lastModifiedBy>CONTRATACION</cp:lastModifiedBy>
  <dcterms:created xsi:type="dcterms:W3CDTF">2025-05-08T15:23:00Z</dcterms:created>
  <dcterms:modified xsi:type="dcterms:W3CDTF">2025-08-13T21:24:16Z</dcterms:modified>
</cp:coreProperties>
</file>