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 Ortiz\Documents\COFESCO\2020\Propuestas Presentadas\Extensión Agropecuaria\02 Propuesta COFESCO I y III\"/>
    </mc:Choice>
  </mc:AlternateContent>
  <bookViews>
    <workbookView xWindow="0" yWindow="0" windowWidth="20490" windowHeight="7620"/>
  </bookViews>
  <sheets>
    <sheet name="GRUPO III " sheetId="3" r:id="rId1"/>
  </sheets>
  <definedNames>
    <definedName name="_xlnm.Print_Area" localSheetId="0">'GRUPO III '!$A$1:$G$69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3" l="1"/>
  <c r="G55" i="3" l="1"/>
  <c r="G54" i="3"/>
  <c r="G53" i="3"/>
  <c r="F48" i="3"/>
  <c r="G48" i="3" s="1"/>
  <c r="F47" i="3"/>
  <c r="G47" i="3" s="1"/>
  <c r="G43" i="3"/>
  <c r="G42" i="3"/>
  <c r="G41" i="3"/>
  <c r="G40" i="3"/>
  <c r="G39" i="3"/>
  <c r="F42" i="3"/>
  <c r="F41" i="3"/>
  <c r="F40" i="3"/>
  <c r="F39" i="3"/>
  <c r="G35" i="3"/>
  <c r="G31" i="3"/>
  <c r="G34" i="3"/>
  <c r="G33" i="3"/>
  <c r="G32" i="3"/>
  <c r="F34" i="3"/>
  <c r="F33" i="3"/>
  <c r="F32" i="3"/>
  <c r="F31" i="3"/>
  <c r="G27" i="3"/>
  <c r="G26" i="3"/>
  <c r="G25" i="3"/>
  <c r="G24" i="3"/>
  <c r="F26" i="3"/>
  <c r="F25" i="3"/>
  <c r="F24" i="3"/>
  <c r="G17" i="3"/>
  <c r="G16" i="3"/>
  <c r="F19" i="3"/>
  <c r="G19" i="3" s="1"/>
  <c r="F18" i="3"/>
  <c r="G18" i="3" s="1"/>
  <c r="F17" i="3"/>
  <c r="F16" i="3"/>
  <c r="F15" i="3"/>
  <c r="G15" i="3" s="1"/>
  <c r="F14" i="3"/>
  <c r="G14" i="3" s="1"/>
  <c r="G49" i="3" l="1"/>
  <c r="G56" i="3" s="1"/>
  <c r="G20" i="3"/>
  <c r="G52" i="3" s="1"/>
</calcChain>
</file>

<file path=xl/sharedStrings.xml><?xml version="1.0" encoding="utf-8"?>
<sst xmlns="http://schemas.openxmlformats.org/spreadsheetml/2006/main" count="90" uniqueCount="57">
  <si>
    <t>MINISTERIO DE AGRICULTURA Y DESARROLLO RURAL</t>
  </si>
  <si>
    <t>AGENCIA DE DESARROLLO RURAL - ADR</t>
  </si>
  <si>
    <t>OBJETO</t>
  </si>
  <si>
    <t>CONTRATAR LA PRESTACIÓN DEL SERVICIO PÚBLICO DE EXTENSIÓN AGROPECUARIA, CONFORME A LO DISPUESTO EN LA LEY 1876 DE 2017 Y DEMÁS NORMAS QUE LA REGLAMENTEN</t>
  </si>
  <si>
    <t>OBJETIVO ESPECÍFICO 1. DESARROLLAR LAS CAPACIDADES INTEGRALES HUMANAS</t>
  </si>
  <si>
    <t>MÉTODO DE EXTENSIÓN</t>
  </si>
  <si>
    <t>COMPONENTES A TENER EN CUENTA PARA EL DESARROLLO DE LAS ACTIVIDADES</t>
  </si>
  <si>
    <t>USUARIOS</t>
  </si>
  <si>
    <t>COSTO POR USUARIO</t>
  </si>
  <si>
    <t>COSTO POR MÉTODO</t>
  </si>
  <si>
    <t>COSTO TOTAL MÉTODO POR TOTAL DE USUARIOS</t>
  </si>
  <si>
    <t>VISITA INDIVIDUAL A PREDIO</t>
  </si>
  <si>
    <t>Identificación de la actividad productiva principal</t>
  </si>
  <si>
    <t>Uso de Buenas Prácticas Agrícolas y Pecuarias</t>
  </si>
  <si>
    <t>Registros</t>
  </si>
  <si>
    <t>A. SUBTOTAL OBJETIVO ESPECIFICO 1</t>
  </si>
  <si>
    <t>OBJETIVO ESPECÍFICO 2. DESARROLLAR LAS CAPACIDADES SOCIALES INTEGRALES Y FORTALECIMIENTO DE LA ASOCIATIVIDAD</t>
  </si>
  <si>
    <t>CANTIDAD DE EVENTOS</t>
  </si>
  <si>
    <t>Procesos de emprendimiento y asociatividad</t>
  </si>
  <si>
    <t>B. SUBTOTAL OBJETIVO ESPECIFICO 2</t>
  </si>
  <si>
    <t>OBJETIVO ESPECÍFICO 3. FACILITAR EL ACCESO Y EL APROVECHAMIENTO DE LA INFORMACIÓN DE APOYO, TECNOLOGÍAS Y PRODUCTOS TECNOLÓGICOS.</t>
  </si>
  <si>
    <t>Uso de las TIC como herramientas para la toma de decisiones</t>
  </si>
  <si>
    <t>C. SUBTOTAL OBJETIVO ESPECIFICO 3</t>
  </si>
  <si>
    <t>OBJETIVO ESPECÍFICO 4. GESTIONAR EL USO SOSTENIBLE DE LOS RECURSOS NATURALES</t>
  </si>
  <si>
    <t>Prácticas de manejo y conservación del medio ambiente y de la biodiversidad</t>
  </si>
  <si>
    <t>Prácticas ambientales sostenibles y/o sustentables</t>
  </si>
  <si>
    <t>D. SUBTOTAL OBJETIVO ESPECIFICO 4</t>
  </si>
  <si>
    <t>OBJETIVO ESPECÍFICO 5. DESARROLLAR HABILIDADES PARA LA PARTICIPACIÓN</t>
  </si>
  <si>
    <t>E. SUBTOTAL OBJETIVO ESPECIFICO 5</t>
  </si>
  <si>
    <t>A. Subtotal Objetivo Específico 1.</t>
  </si>
  <si>
    <t>B. Subtotal Objetivo Específico 2.</t>
  </si>
  <si>
    <t>C. Subtotal Objetivo Específico 3.</t>
  </si>
  <si>
    <t>D. Subtotal Objetivo Específico 4.</t>
  </si>
  <si>
    <t>E. Subtotal Objetivo Específico 5.</t>
  </si>
  <si>
    <t>Valor agregado en los procesos de producción</t>
  </si>
  <si>
    <t>Acceso a apoyo técnico para el manejo de su sistema productivo</t>
  </si>
  <si>
    <t>Acceso a fuentes de información</t>
  </si>
  <si>
    <t>Conocimiento sobre instancias y mecanismos de participación</t>
  </si>
  <si>
    <t>GRUPO III</t>
  </si>
  <si>
    <t>BOYACÁ  - NOMBRE DEL PROYECTO: SERVICIO DE EXTENSIÓN AGROPECUARIA PARA EL DESARROLLO PRODUCTIVO Y COMPETITIVO DE LAS CADENAS PRODUCTIVAS DE OVINOS, CACAO, CAFÉ, AGUACATE Y TOMATE PARA PRODUCTORES DEL DEPARTAMENTO DE BOYACÁ</t>
  </si>
  <si>
    <t>CURSO VIRTUAL</t>
  </si>
  <si>
    <t>GIRA</t>
  </si>
  <si>
    <t>PROGRAMA RADIAL</t>
  </si>
  <si>
    <t>AGENDA PLAN DE FINCA</t>
  </si>
  <si>
    <t>RESUMEN DE COSTOS GRUPO III</t>
  </si>
  <si>
    <t>Cordialmente,</t>
  </si>
  <si>
    <t>Razon Social</t>
  </si>
  <si>
    <t>Firma Representante Legal</t>
  </si>
  <si>
    <t xml:space="preserve">Documento </t>
  </si>
  <si>
    <t>NIT</t>
  </si>
  <si>
    <t>Rep. Legal</t>
  </si>
  <si>
    <t>TOTALPROPUESTA ECONÓMICA GRUPO III</t>
  </si>
  <si>
    <t>FORMATO PROPUESTA ECONÓMICA GRUPO III</t>
  </si>
  <si>
    <t>CORPORACION PARA EL FOMENTO SOCIAL DE COLOMBIA</t>
  </si>
  <si>
    <t>900106789-3</t>
  </si>
  <si>
    <t>JAVIER GARZON SALAZAR</t>
  </si>
  <si>
    <t>LICITACION PUBLICA No. LP No. 052020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</si>
</sst>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Alignment="1">
      <alignment vertical="center"/>
    </xf>
    <xf numFmtId="43" fontId="3" fillId="0" borderId="0" xfId="1" applyFont="1" applyFill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43" fontId="4" fillId="0" borderId="0" xfId="0" applyNumberFormat="1" applyFont="1" applyAlignment="1">
      <alignment vertical="center"/>
    </xf>
    <xf numFmtId="165" fontId="4" fillId="0" borderId="6" xfId="2" applyNumberFormat="1" applyFont="1" applyFill="1" applyBorder="1" applyAlignment="1">
      <alignment horizontal="right" vertical="center"/>
    </xf>
    <xf numFmtId="165" fontId="3" fillId="2" borderId="6" xfId="2" applyNumberFormat="1" applyFont="1" applyFill="1" applyBorder="1" applyAlignment="1">
      <alignment horizontal="right" vertical="center"/>
    </xf>
    <xf numFmtId="165" fontId="5" fillId="3" borderId="6" xfId="2" applyNumberFormat="1" applyFont="1" applyFill="1" applyBorder="1" applyAlignment="1">
      <alignment vertical="center"/>
    </xf>
    <xf numFmtId="3" fontId="3" fillId="2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2" fontId="4" fillId="0" borderId="0" xfId="3" applyFont="1" applyFill="1" applyAlignment="1">
      <alignment vertical="center"/>
    </xf>
    <xf numFmtId="165" fontId="3" fillId="2" borderId="6" xfId="2" applyNumberFormat="1" applyFont="1" applyFill="1" applyBorder="1" applyAlignment="1">
      <alignment horizontal="center" vertical="center" wrapText="1"/>
    </xf>
    <xf numFmtId="165" fontId="3" fillId="2" borderId="6" xfId="2" applyNumberFormat="1" applyFont="1" applyFill="1" applyBorder="1" applyAlignment="1">
      <alignment vertical="center"/>
    </xf>
    <xf numFmtId="165" fontId="4" fillId="0" borderId="6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0" xfId="0" applyFont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43" fontId="4" fillId="0" borderId="0" xfId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5" xfId="2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3" fontId="6" fillId="0" borderId="0" xfId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Moneda [0]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400050</xdr:colOff>
      <xdr:row>6</xdr:row>
      <xdr:rowOff>154671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1316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571501</xdr:colOff>
      <xdr:row>58</xdr:row>
      <xdr:rowOff>84666</xdr:rowOff>
    </xdr:from>
    <xdr:to>
      <xdr:col>1</xdr:col>
      <xdr:colOff>1566333</xdr:colOff>
      <xdr:row>62</xdr:row>
      <xdr:rowOff>61310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6918" y="16065499"/>
          <a:ext cx="994832" cy="918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view="pageBreakPreview" zoomScale="90" zoomScaleNormal="90" zoomScaleSheetLayoutView="90" workbookViewId="0">
      <selection sqref="A1:G1"/>
    </sheetView>
  </sheetViews>
  <sheetFormatPr baseColWidth="10" defaultColWidth="11.42578125" defaultRowHeight="12.75" x14ac:dyDescent="0.25"/>
  <cols>
    <col min="1" max="1" width="15" style="6" customWidth="1"/>
    <col min="2" max="2" width="28.28515625" style="8" customWidth="1"/>
    <col min="3" max="3" width="12.7109375" style="8" customWidth="1"/>
    <col min="4" max="4" width="11.28515625" style="6" customWidth="1"/>
    <col min="5" max="5" width="10" style="8" customWidth="1"/>
    <col min="6" max="6" width="12.42578125" style="8" customWidth="1"/>
    <col min="7" max="7" width="18.42578125" style="6" customWidth="1"/>
    <col min="8" max="8" width="10.85546875" style="6" bestFit="1" customWidth="1"/>
    <col min="9" max="9" width="14.42578125" style="6" bestFit="1" customWidth="1"/>
    <col min="10" max="10" width="11.42578125" style="6"/>
    <col min="11" max="11" width="13.42578125" style="6" bestFit="1" customWidth="1"/>
    <col min="12" max="16384" width="11.42578125" style="6"/>
  </cols>
  <sheetData>
    <row r="1" spans="1:13" ht="16.5" customHeight="1" x14ac:dyDescent="0.25">
      <c r="A1" s="67" t="s">
        <v>0</v>
      </c>
      <c r="B1" s="68"/>
      <c r="C1" s="68"/>
      <c r="D1" s="68"/>
      <c r="E1" s="68"/>
      <c r="F1" s="68"/>
      <c r="G1" s="69"/>
    </row>
    <row r="2" spans="1:13" ht="16.5" customHeight="1" x14ac:dyDescent="0.25">
      <c r="A2" s="70" t="s">
        <v>1</v>
      </c>
      <c r="B2" s="71"/>
      <c r="C2" s="71"/>
      <c r="D2" s="71"/>
      <c r="E2" s="71"/>
      <c r="F2" s="71"/>
      <c r="G2" s="72"/>
    </row>
    <row r="3" spans="1:13" x14ac:dyDescent="0.25">
      <c r="A3" s="7"/>
      <c r="B3" s="36"/>
      <c r="C3" s="36"/>
      <c r="D3" s="35"/>
      <c r="E3" s="35"/>
      <c r="F3" s="35"/>
      <c r="G3" s="9"/>
    </row>
    <row r="4" spans="1:13" s="1" customFormat="1" ht="16.5" customHeight="1" x14ac:dyDescent="0.25">
      <c r="A4" s="70" t="s">
        <v>52</v>
      </c>
      <c r="B4" s="71"/>
      <c r="C4" s="71"/>
      <c r="D4" s="71"/>
      <c r="E4" s="71"/>
      <c r="F4" s="71"/>
      <c r="G4" s="72"/>
      <c r="I4" s="2"/>
    </row>
    <row r="5" spans="1:13" x14ac:dyDescent="0.25">
      <c r="A5" s="7"/>
      <c r="B5" s="36"/>
      <c r="C5" s="36"/>
      <c r="D5" s="35"/>
      <c r="E5" s="35"/>
      <c r="F5" s="35"/>
      <c r="G5" s="9"/>
    </row>
    <row r="6" spans="1:13" s="1" customFormat="1" ht="16.5" customHeight="1" x14ac:dyDescent="0.25">
      <c r="A6" s="70" t="s">
        <v>56</v>
      </c>
      <c r="B6" s="71"/>
      <c r="C6" s="71"/>
      <c r="D6" s="71"/>
      <c r="E6" s="71"/>
      <c r="F6" s="71"/>
      <c r="G6" s="72"/>
      <c r="I6" s="2"/>
    </row>
    <row r="7" spans="1:13" x14ac:dyDescent="0.25">
      <c r="A7" s="25"/>
      <c r="B7" s="40"/>
      <c r="C7" s="40"/>
      <c r="D7" s="40"/>
      <c r="E7" s="40"/>
      <c r="F7" s="40"/>
      <c r="G7" s="26"/>
    </row>
    <row r="8" spans="1:13" ht="39.950000000000003" customHeight="1" x14ac:dyDescent="0.25">
      <c r="A8" s="3" t="s">
        <v>2</v>
      </c>
      <c r="B8" s="64" t="s">
        <v>3</v>
      </c>
      <c r="C8" s="65"/>
      <c r="D8" s="65"/>
      <c r="E8" s="65"/>
      <c r="F8" s="65"/>
      <c r="G8" s="66"/>
    </row>
    <row r="9" spans="1:13" ht="6" customHeight="1" x14ac:dyDescent="0.25">
      <c r="A9" s="4"/>
      <c r="B9" s="41"/>
      <c r="C9" s="41"/>
      <c r="D9" s="41"/>
      <c r="E9" s="41"/>
      <c r="F9" s="41"/>
      <c r="G9" s="5"/>
    </row>
    <row r="10" spans="1:13" ht="52.5" customHeight="1" x14ac:dyDescent="0.25">
      <c r="A10" s="3" t="s">
        <v>38</v>
      </c>
      <c r="B10" s="64" t="s">
        <v>39</v>
      </c>
      <c r="C10" s="65"/>
      <c r="D10" s="65"/>
      <c r="E10" s="65"/>
      <c r="F10" s="65"/>
      <c r="G10" s="66"/>
    </row>
    <row r="11" spans="1:13" ht="12.75" customHeight="1" x14ac:dyDescent="0.25">
      <c r="A11" s="42"/>
      <c r="B11" s="35"/>
      <c r="C11" s="35"/>
      <c r="D11" s="35"/>
      <c r="E11" s="35"/>
      <c r="F11" s="35"/>
      <c r="G11" s="9"/>
    </row>
    <row r="12" spans="1:13" ht="32.25" customHeight="1" x14ac:dyDescent="0.25">
      <c r="A12" s="61" t="s">
        <v>4</v>
      </c>
      <c r="B12" s="61"/>
      <c r="C12" s="61"/>
      <c r="D12" s="61"/>
      <c r="E12" s="61"/>
      <c r="F12" s="61"/>
      <c r="G12" s="61"/>
    </row>
    <row r="13" spans="1:13" ht="38.25" x14ac:dyDescent="0.25">
      <c r="A13" s="10" t="s">
        <v>5</v>
      </c>
      <c r="B13" s="28" t="s">
        <v>6</v>
      </c>
      <c r="C13" s="10" t="s">
        <v>17</v>
      </c>
      <c r="D13" s="10" t="s">
        <v>7</v>
      </c>
      <c r="E13" s="10" t="s">
        <v>8</v>
      </c>
      <c r="F13" s="10" t="s">
        <v>9</v>
      </c>
      <c r="G13" s="10" t="s">
        <v>10</v>
      </c>
      <c r="H13" s="11"/>
    </row>
    <row r="14" spans="1:13" ht="33" customHeight="1" x14ac:dyDescent="0.25">
      <c r="A14" s="59" t="s">
        <v>11</v>
      </c>
      <c r="B14" s="31" t="s">
        <v>12</v>
      </c>
      <c r="C14" s="29">
        <v>1</v>
      </c>
      <c r="D14" s="63">
        <v>988</v>
      </c>
      <c r="E14" s="23">
        <v>80000</v>
      </c>
      <c r="F14" s="23">
        <f>+E14*D14</f>
        <v>79040000</v>
      </c>
      <c r="G14" s="23">
        <f>+F14</f>
        <v>79040000</v>
      </c>
    </row>
    <row r="15" spans="1:13" x14ac:dyDescent="0.25">
      <c r="A15" s="59"/>
      <c r="B15" s="31" t="s">
        <v>14</v>
      </c>
      <c r="C15" s="29">
        <v>1</v>
      </c>
      <c r="D15" s="63"/>
      <c r="E15" s="23">
        <v>80000</v>
      </c>
      <c r="F15" s="23">
        <f>+E15*D14</f>
        <v>79040000</v>
      </c>
      <c r="G15" s="23">
        <f>+F15</f>
        <v>79040000</v>
      </c>
    </row>
    <row r="16" spans="1:13" ht="33" customHeight="1" x14ac:dyDescent="0.25">
      <c r="A16" s="59" t="s">
        <v>40</v>
      </c>
      <c r="B16" s="62" t="s">
        <v>13</v>
      </c>
      <c r="C16" s="29">
        <v>32</v>
      </c>
      <c r="D16" s="29">
        <v>30</v>
      </c>
      <c r="E16" s="23">
        <v>40000</v>
      </c>
      <c r="F16" s="23">
        <f>+E16*D16</f>
        <v>1200000</v>
      </c>
      <c r="G16" s="23">
        <f>+F16*C16</f>
        <v>38400000</v>
      </c>
      <c r="M16" s="12"/>
    </row>
    <row r="17" spans="1:13" x14ac:dyDescent="0.25">
      <c r="A17" s="59"/>
      <c r="B17" s="62"/>
      <c r="C17" s="29">
        <v>1</v>
      </c>
      <c r="D17" s="29">
        <v>28</v>
      </c>
      <c r="E17" s="23">
        <v>40000</v>
      </c>
      <c r="F17" s="23">
        <f>+E17*D17</f>
        <v>1120000</v>
      </c>
      <c r="G17" s="23">
        <f>+F17*C17</f>
        <v>1120000</v>
      </c>
      <c r="H17" s="13"/>
      <c r="M17" s="14"/>
    </row>
    <row r="18" spans="1:13" x14ac:dyDescent="0.25">
      <c r="A18" s="59" t="s">
        <v>41</v>
      </c>
      <c r="B18" s="62" t="s">
        <v>34</v>
      </c>
      <c r="C18" s="29">
        <v>9</v>
      </c>
      <c r="D18" s="29">
        <v>26</v>
      </c>
      <c r="E18" s="23">
        <v>750000</v>
      </c>
      <c r="F18" s="23">
        <f>+E18*D18</f>
        <v>19500000</v>
      </c>
      <c r="G18" s="23">
        <f>+F18*C18</f>
        <v>175500000</v>
      </c>
    </row>
    <row r="19" spans="1:13" x14ac:dyDescent="0.25">
      <c r="A19" s="59"/>
      <c r="B19" s="62"/>
      <c r="C19" s="29">
        <v>1</v>
      </c>
      <c r="D19" s="29">
        <v>27</v>
      </c>
      <c r="E19" s="23">
        <v>750000</v>
      </c>
      <c r="F19" s="23">
        <f>+E19*D19</f>
        <v>20250000</v>
      </c>
      <c r="G19" s="23">
        <f>+F19*C19</f>
        <v>20250000</v>
      </c>
      <c r="H19" s="13"/>
    </row>
    <row r="20" spans="1:13" ht="15.75" customHeight="1" x14ac:dyDescent="0.25">
      <c r="A20" s="60" t="s">
        <v>15</v>
      </c>
      <c r="B20" s="60"/>
      <c r="C20" s="60"/>
      <c r="D20" s="60"/>
      <c r="E20" s="60"/>
      <c r="F20" s="60"/>
      <c r="G20" s="18">
        <f>SUM(G14:G19)</f>
        <v>393350000</v>
      </c>
    </row>
    <row r="21" spans="1:13" s="35" customFormat="1" ht="15.75" customHeight="1" x14ac:dyDescent="0.25">
      <c r="A21" s="43"/>
      <c r="B21" s="38"/>
      <c r="C21" s="38"/>
      <c r="D21" s="38"/>
      <c r="E21" s="38"/>
      <c r="F21" s="38"/>
      <c r="G21" s="44"/>
      <c r="K21" s="39"/>
    </row>
    <row r="22" spans="1:13" ht="27" customHeight="1" x14ac:dyDescent="0.25">
      <c r="A22" s="61" t="s">
        <v>16</v>
      </c>
      <c r="B22" s="61"/>
      <c r="C22" s="61"/>
      <c r="D22" s="61"/>
      <c r="E22" s="61"/>
      <c r="F22" s="61"/>
      <c r="G22" s="61"/>
      <c r="K22" s="15"/>
    </row>
    <row r="23" spans="1:13" ht="38.25" x14ac:dyDescent="0.25">
      <c r="A23" s="28" t="s">
        <v>5</v>
      </c>
      <c r="B23" s="28" t="s">
        <v>6</v>
      </c>
      <c r="C23" s="28" t="s">
        <v>17</v>
      </c>
      <c r="D23" s="28" t="s">
        <v>7</v>
      </c>
      <c r="E23" s="28" t="s">
        <v>8</v>
      </c>
      <c r="F23" s="28" t="s">
        <v>9</v>
      </c>
      <c r="G23" s="28" t="s">
        <v>10</v>
      </c>
    </row>
    <row r="24" spans="1:13" ht="39" customHeight="1" x14ac:dyDescent="0.25">
      <c r="A24" s="27" t="s">
        <v>11</v>
      </c>
      <c r="B24" s="30" t="s">
        <v>35</v>
      </c>
      <c r="C24" s="29">
        <v>1</v>
      </c>
      <c r="D24" s="29">
        <v>988</v>
      </c>
      <c r="E24" s="16">
        <v>80000</v>
      </c>
      <c r="F24" s="17">
        <f>+E24*D24</f>
        <v>79040000</v>
      </c>
      <c r="G24" s="17">
        <f>+F24*C24</f>
        <v>79040000</v>
      </c>
    </row>
    <row r="25" spans="1:13" ht="16.5" customHeight="1" x14ac:dyDescent="0.25">
      <c r="A25" s="59" t="s">
        <v>40</v>
      </c>
      <c r="B25" s="62" t="s">
        <v>18</v>
      </c>
      <c r="C25" s="29">
        <v>32</v>
      </c>
      <c r="D25" s="29">
        <v>30</v>
      </c>
      <c r="E25" s="24">
        <v>40000</v>
      </c>
      <c r="F25" s="23">
        <f>+E25*D25</f>
        <v>1200000</v>
      </c>
      <c r="G25" s="17">
        <f>+F25*C25</f>
        <v>38400000</v>
      </c>
    </row>
    <row r="26" spans="1:13" x14ac:dyDescent="0.25">
      <c r="A26" s="59"/>
      <c r="B26" s="62"/>
      <c r="C26" s="29">
        <v>1</v>
      </c>
      <c r="D26" s="29">
        <v>28</v>
      </c>
      <c r="E26" s="24">
        <v>40000</v>
      </c>
      <c r="F26" s="23">
        <f>+E26*D26</f>
        <v>1120000</v>
      </c>
      <c r="G26" s="17">
        <f>+F26*C26</f>
        <v>1120000</v>
      </c>
    </row>
    <row r="27" spans="1:13" x14ac:dyDescent="0.25">
      <c r="A27" s="60" t="s">
        <v>19</v>
      </c>
      <c r="B27" s="60"/>
      <c r="C27" s="60"/>
      <c r="D27" s="60"/>
      <c r="E27" s="60"/>
      <c r="F27" s="60"/>
      <c r="G27" s="18">
        <f>SUM(G24:G26)</f>
        <v>118560000</v>
      </c>
    </row>
    <row r="28" spans="1:13" s="35" customFormat="1" x14ac:dyDescent="0.25">
      <c r="A28" s="43"/>
      <c r="B28" s="38"/>
      <c r="C28" s="38"/>
      <c r="D28" s="38"/>
      <c r="E28" s="38"/>
      <c r="F28" s="38"/>
      <c r="G28" s="44"/>
    </row>
    <row r="29" spans="1:13" ht="40.5" customHeight="1" x14ac:dyDescent="0.25">
      <c r="A29" s="61" t="s">
        <v>20</v>
      </c>
      <c r="B29" s="61"/>
      <c r="C29" s="61"/>
      <c r="D29" s="61"/>
      <c r="E29" s="61"/>
      <c r="F29" s="61"/>
      <c r="G29" s="61"/>
    </row>
    <row r="30" spans="1:13" ht="38.25" x14ac:dyDescent="0.25">
      <c r="A30" s="28" t="s">
        <v>5</v>
      </c>
      <c r="B30" s="28" t="s">
        <v>6</v>
      </c>
      <c r="C30" s="28" t="s">
        <v>17</v>
      </c>
      <c r="D30" s="28" t="s">
        <v>7</v>
      </c>
      <c r="E30" s="28" t="s">
        <v>8</v>
      </c>
      <c r="F30" s="28" t="s">
        <v>9</v>
      </c>
      <c r="G30" s="28" t="s">
        <v>10</v>
      </c>
    </row>
    <row r="31" spans="1:13" ht="33" customHeight="1" x14ac:dyDescent="0.25">
      <c r="A31" s="59" t="s">
        <v>42</v>
      </c>
      <c r="B31" s="62" t="s">
        <v>36</v>
      </c>
      <c r="C31" s="19">
        <v>22</v>
      </c>
      <c r="D31" s="19">
        <v>41</v>
      </c>
      <c r="E31" s="17">
        <v>15400</v>
      </c>
      <c r="F31" s="17">
        <f>+E31*D31</f>
        <v>631400</v>
      </c>
      <c r="G31" s="17">
        <f>+F31*C31</f>
        <v>13890800</v>
      </c>
      <c r="H31" s="20"/>
      <c r="I31" s="21"/>
    </row>
    <row r="32" spans="1:13" x14ac:dyDescent="0.25">
      <c r="A32" s="59"/>
      <c r="B32" s="62"/>
      <c r="C32" s="19">
        <v>2</v>
      </c>
      <c r="D32" s="19">
        <v>43</v>
      </c>
      <c r="E32" s="17">
        <v>15400</v>
      </c>
      <c r="F32" s="17">
        <f>+E32*D32</f>
        <v>662200</v>
      </c>
      <c r="G32" s="17">
        <f>+F32*C32</f>
        <v>1324400</v>
      </c>
      <c r="K32" s="14"/>
      <c r="M32" s="15"/>
    </row>
    <row r="33" spans="1:9" x14ac:dyDescent="0.25">
      <c r="A33" s="59" t="s">
        <v>40</v>
      </c>
      <c r="B33" s="62" t="s">
        <v>21</v>
      </c>
      <c r="C33" s="19">
        <v>32</v>
      </c>
      <c r="D33" s="19">
        <v>30</v>
      </c>
      <c r="E33" s="23">
        <v>40000</v>
      </c>
      <c r="F33" s="23">
        <f>+E33*D33</f>
        <v>1200000</v>
      </c>
      <c r="G33" s="17">
        <f>+F33*C33</f>
        <v>38400000</v>
      </c>
    </row>
    <row r="34" spans="1:9" x14ac:dyDescent="0.25">
      <c r="A34" s="59"/>
      <c r="B34" s="62"/>
      <c r="C34" s="19">
        <v>1</v>
      </c>
      <c r="D34" s="19">
        <v>28</v>
      </c>
      <c r="E34" s="23">
        <v>40000</v>
      </c>
      <c r="F34" s="23">
        <f>+E34*D34</f>
        <v>1120000</v>
      </c>
      <c r="G34" s="17">
        <f>+F34*C34</f>
        <v>1120000</v>
      </c>
      <c r="I34" s="13"/>
    </row>
    <row r="35" spans="1:9" ht="15.75" customHeight="1" x14ac:dyDescent="0.25">
      <c r="A35" s="60" t="s">
        <v>22</v>
      </c>
      <c r="B35" s="60"/>
      <c r="C35" s="60"/>
      <c r="D35" s="60"/>
      <c r="E35" s="60"/>
      <c r="F35" s="60"/>
      <c r="G35" s="18">
        <f>SUM(G31:G34)</f>
        <v>54735200</v>
      </c>
    </row>
    <row r="36" spans="1:9" s="35" customFormat="1" x14ac:dyDescent="0.25">
      <c r="A36" s="43"/>
      <c r="B36" s="38"/>
      <c r="C36" s="38"/>
      <c r="D36" s="38"/>
      <c r="E36" s="38"/>
      <c r="F36" s="38"/>
      <c r="G36" s="44"/>
    </row>
    <row r="37" spans="1:9" ht="48.75" customHeight="1" x14ac:dyDescent="0.25">
      <c r="A37" s="61" t="s">
        <v>23</v>
      </c>
      <c r="B37" s="61"/>
      <c r="C37" s="61"/>
      <c r="D37" s="61"/>
      <c r="E37" s="61"/>
      <c r="F37" s="61"/>
      <c r="G37" s="61"/>
    </row>
    <row r="38" spans="1:9" ht="38.25" x14ac:dyDescent="0.25">
      <c r="A38" s="28" t="s">
        <v>5</v>
      </c>
      <c r="B38" s="28" t="s">
        <v>6</v>
      </c>
      <c r="C38" s="28" t="s">
        <v>17</v>
      </c>
      <c r="D38" s="28" t="s">
        <v>7</v>
      </c>
      <c r="E38" s="28" t="s">
        <v>8</v>
      </c>
      <c r="F38" s="28" t="s">
        <v>9</v>
      </c>
      <c r="G38" s="28" t="s">
        <v>10</v>
      </c>
    </row>
    <row r="39" spans="1:9" ht="49.5" customHeight="1" x14ac:dyDescent="0.25">
      <c r="A39" s="59" t="s">
        <v>40</v>
      </c>
      <c r="B39" s="59" t="s">
        <v>24</v>
      </c>
      <c r="C39" s="19">
        <v>32</v>
      </c>
      <c r="D39" s="19">
        <v>30</v>
      </c>
      <c r="E39" s="22">
        <v>40000</v>
      </c>
      <c r="F39" s="22">
        <f>+E39*D39</f>
        <v>1200000</v>
      </c>
      <c r="G39" s="22">
        <f>+F39*C39</f>
        <v>38400000</v>
      </c>
    </row>
    <row r="40" spans="1:9" x14ac:dyDescent="0.25">
      <c r="A40" s="59"/>
      <c r="B40" s="59"/>
      <c r="C40" s="19">
        <v>1</v>
      </c>
      <c r="D40" s="19">
        <v>28</v>
      </c>
      <c r="E40" s="22">
        <v>40000</v>
      </c>
      <c r="F40" s="22">
        <f>+E40*D40</f>
        <v>1120000</v>
      </c>
      <c r="G40" s="22">
        <f>+F40*C40</f>
        <v>1120000</v>
      </c>
    </row>
    <row r="41" spans="1:9" x14ac:dyDescent="0.25">
      <c r="A41" s="59" t="s">
        <v>43</v>
      </c>
      <c r="B41" s="59" t="s">
        <v>25</v>
      </c>
      <c r="C41" s="19">
        <v>32</v>
      </c>
      <c r="D41" s="19">
        <v>30</v>
      </c>
      <c r="E41" s="22">
        <v>116260</v>
      </c>
      <c r="F41" s="22">
        <f>+E41*D41</f>
        <v>3487800</v>
      </c>
      <c r="G41" s="22">
        <f>+F41*C41</f>
        <v>111609600</v>
      </c>
    </row>
    <row r="42" spans="1:9" ht="40.5" customHeight="1" x14ac:dyDescent="0.25">
      <c r="A42" s="59"/>
      <c r="B42" s="59"/>
      <c r="C42" s="19">
        <v>1</v>
      </c>
      <c r="D42" s="19">
        <v>28</v>
      </c>
      <c r="E42" s="17">
        <v>116260</v>
      </c>
      <c r="F42" s="17">
        <f>+E42*D42</f>
        <v>3255280</v>
      </c>
      <c r="G42" s="17">
        <f>+F42*C42</f>
        <v>3255280</v>
      </c>
    </row>
    <row r="43" spans="1:9" x14ac:dyDescent="0.25">
      <c r="A43" s="53" t="s">
        <v>26</v>
      </c>
      <c r="B43" s="54"/>
      <c r="C43" s="54"/>
      <c r="D43" s="54"/>
      <c r="E43" s="54"/>
      <c r="F43" s="55"/>
      <c r="G43" s="18">
        <f>SUM(G39:G42)</f>
        <v>154384880</v>
      </c>
    </row>
    <row r="44" spans="1:9" s="35" customFormat="1" x14ac:dyDescent="0.25">
      <c r="A44" s="43"/>
      <c r="B44" s="38"/>
      <c r="C44" s="38"/>
      <c r="D44" s="38"/>
      <c r="E44" s="38"/>
      <c r="F44" s="38"/>
      <c r="G44" s="44"/>
    </row>
    <row r="45" spans="1:9" ht="39.75" customHeight="1" x14ac:dyDescent="0.25">
      <c r="A45" s="61" t="s">
        <v>27</v>
      </c>
      <c r="B45" s="61"/>
      <c r="C45" s="61"/>
      <c r="D45" s="61"/>
      <c r="E45" s="61"/>
      <c r="F45" s="61"/>
      <c r="G45" s="61"/>
    </row>
    <row r="46" spans="1:9" ht="38.25" x14ac:dyDescent="0.25">
      <c r="A46" s="28" t="s">
        <v>5</v>
      </c>
      <c r="B46" s="28" t="s">
        <v>6</v>
      </c>
      <c r="C46" s="28" t="s">
        <v>17</v>
      </c>
      <c r="D46" s="28" t="s">
        <v>7</v>
      </c>
      <c r="E46" s="28" t="s">
        <v>8</v>
      </c>
      <c r="F46" s="28" t="s">
        <v>9</v>
      </c>
      <c r="G46" s="28" t="s">
        <v>10</v>
      </c>
    </row>
    <row r="47" spans="1:9" ht="26.25" customHeight="1" x14ac:dyDescent="0.25">
      <c r="A47" s="59" t="s">
        <v>40</v>
      </c>
      <c r="B47" s="59" t="s">
        <v>37</v>
      </c>
      <c r="C47" s="19">
        <v>32</v>
      </c>
      <c r="D47" s="19">
        <v>30</v>
      </c>
      <c r="E47" s="17">
        <v>35000</v>
      </c>
      <c r="F47" s="17">
        <f>+E47*D47</f>
        <v>1050000</v>
      </c>
      <c r="G47" s="17">
        <f>+F47*C47</f>
        <v>33600000</v>
      </c>
    </row>
    <row r="48" spans="1:9" ht="24" customHeight="1" x14ac:dyDescent="0.25">
      <c r="A48" s="59"/>
      <c r="B48" s="59"/>
      <c r="C48" s="19">
        <v>1</v>
      </c>
      <c r="D48" s="19">
        <v>28</v>
      </c>
      <c r="E48" s="17">
        <v>40000</v>
      </c>
      <c r="F48" s="17">
        <f>+E48*D48</f>
        <v>1120000</v>
      </c>
      <c r="G48" s="17">
        <f>+F48*C48</f>
        <v>1120000</v>
      </c>
    </row>
    <row r="49" spans="1:9" ht="15" customHeight="1" x14ac:dyDescent="0.25">
      <c r="A49" s="53" t="s">
        <v>28</v>
      </c>
      <c r="B49" s="54"/>
      <c r="C49" s="54"/>
      <c r="D49" s="54"/>
      <c r="E49" s="54"/>
      <c r="F49" s="55"/>
      <c r="G49" s="18">
        <f>SUM(G47:G48)</f>
        <v>34720000</v>
      </c>
    </row>
    <row r="50" spans="1:9" s="35" customFormat="1" x14ac:dyDescent="0.25">
      <c r="A50" s="42"/>
      <c r="B50" s="36"/>
      <c r="D50" s="36"/>
      <c r="G50" s="9"/>
    </row>
    <row r="51" spans="1:9" ht="15.75" customHeight="1" x14ac:dyDescent="0.25">
      <c r="A51" s="60" t="s">
        <v>44</v>
      </c>
      <c r="B51" s="60"/>
      <c r="C51" s="60"/>
      <c r="D51" s="60"/>
      <c r="E51" s="60"/>
      <c r="F51" s="60"/>
      <c r="G51" s="60"/>
    </row>
    <row r="52" spans="1:9" ht="15.75" customHeight="1" x14ac:dyDescent="0.25">
      <c r="A52" s="56" t="s">
        <v>29</v>
      </c>
      <c r="B52" s="57"/>
      <c r="C52" s="57"/>
      <c r="D52" s="57"/>
      <c r="E52" s="57"/>
      <c r="F52" s="58"/>
      <c r="G52" s="24">
        <f>+G20</f>
        <v>393350000</v>
      </c>
      <c r="I52" s="14"/>
    </row>
    <row r="53" spans="1:9" ht="15.75" customHeight="1" x14ac:dyDescent="0.25">
      <c r="A53" s="56" t="s">
        <v>30</v>
      </c>
      <c r="B53" s="57"/>
      <c r="C53" s="57"/>
      <c r="D53" s="57"/>
      <c r="E53" s="57"/>
      <c r="F53" s="58"/>
      <c r="G53" s="24">
        <f>+G27</f>
        <v>118560000</v>
      </c>
      <c r="I53" s="14"/>
    </row>
    <row r="54" spans="1:9" s="35" customFormat="1" x14ac:dyDescent="0.25">
      <c r="A54" s="56" t="s">
        <v>31</v>
      </c>
      <c r="B54" s="57"/>
      <c r="C54" s="57"/>
      <c r="D54" s="57"/>
      <c r="E54" s="57"/>
      <c r="F54" s="58"/>
      <c r="G54" s="24">
        <f>+G35</f>
        <v>54735200</v>
      </c>
      <c r="I54" s="37"/>
    </row>
    <row r="55" spans="1:9" s="35" customFormat="1" ht="15.75" customHeight="1" x14ac:dyDescent="0.25">
      <c r="A55" s="56" t="s">
        <v>32</v>
      </c>
      <c r="B55" s="57"/>
      <c r="C55" s="57"/>
      <c r="D55" s="57"/>
      <c r="E55" s="57"/>
      <c r="F55" s="58"/>
      <c r="G55" s="24">
        <f>+G43</f>
        <v>154384880</v>
      </c>
      <c r="I55" s="37"/>
    </row>
    <row r="56" spans="1:9" s="35" customFormat="1" ht="15.75" customHeight="1" x14ac:dyDescent="0.25">
      <c r="A56" s="56" t="s">
        <v>33</v>
      </c>
      <c r="B56" s="57"/>
      <c r="C56" s="57"/>
      <c r="D56" s="57"/>
      <c r="E56" s="57"/>
      <c r="F56" s="58"/>
      <c r="G56" s="24">
        <f>+G49</f>
        <v>34720000</v>
      </c>
      <c r="I56" s="37"/>
    </row>
    <row r="57" spans="1:9" s="35" customFormat="1" x14ac:dyDescent="0.25">
      <c r="A57" s="53" t="s">
        <v>51</v>
      </c>
      <c r="B57" s="54"/>
      <c r="C57" s="54"/>
      <c r="D57" s="54"/>
      <c r="E57" s="54"/>
      <c r="F57" s="55"/>
      <c r="G57" s="18">
        <f>SUM(G52:G56)</f>
        <v>755750080</v>
      </c>
      <c r="I57" s="37"/>
    </row>
    <row r="58" spans="1:9" s="32" customFormat="1" x14ac:dyDescent="0.25">
      <c r="B58" s="34"/>
      <c r="C58" s="34"/>
      <c r="E58" s="34"/>
      <c r="F58" s="34"/>
      <c r="I58" s="33"/>
    </row>
    <row r="59" spans="1:9" s="32" customFormat="1" x14ac:dyDescent="0.25">
      <c r="B59" s="34"/>
      <c r="C59" s="34"/>
      <c r="E59" s="34"/>
      <c r="F59" s="34"/>
      <c r="G59" s="33"/>
      <c r="I59" s="33"/>
    </row>
    <row r="60" spans="1:9" s="32" customFormat="1" ht="15.75" x14ac:dyDescent="0.25">
      <c r="A60" s="46" t="s">
        <v>45</v>
      </c>
      <c r="B60" s="34"/>
      <c r="C60" s="34"/>
      <c r="E60" s="34"/>
      <c r="F60" s="34"/>
      <c r="G60" s="33"/>
      <c r="I60" s="33"/>
    </row>
    <row r="61" spans="1:9" s="32" customFormat="1" ht="15.75" x14ac:dyDescent="0.25">
      <c r="A61" s="46"/>
      <c r="B61" s="34"/>
      <c r="C61" s="34"/>
      <c r="E61" s="34"/>
      <c r="F61" s="34"/>
      <c r="G61" s="33"/>
      <c r="I61" s="33"/>
    </row>
    <row r="62" spans="1:9" s="32" customFormat="1" ht="30" customHeight="1" x14ac:dyDescent="0.25">
      <c r="B62" s="34"/>
      <c r="C62" s="34"/>
      <c r="E62" s="34"/>
      <c r="F62" s="34"/>
      <c r="I62" s="33"/>
    </row>
    <row r="63" spans="1:9" s="32" customFormat="1" x14ac:dyDescent="0.25">
      <c r="A63" s="49"/>
      <c r="B63" s="45"/>
      <c r="C63" s="45"/>
      <c r="E63" s="34"/>
      <c r="F63" s="34"/>
      <c r="I63" s="33"/>
    </row>
    <row r="64" spans="1:9" s="46" customFormat="1" ht="15.95" customHeight="1" x14ac:dyDescent="0.25">
      <c r="A64" s="50" t="s">
        <v>47</v>
      </c>
      <c r="B64" s="47"/>
      <c r="C64" s="47"/>
      <c r="E64" s="47"/>
      <c r="F64" s="47"/>
      <c r="I64" s="48"/>
    </row>
    <row r="65" spans="1:9" s="46" customFormat="1" ht="15.95" customHeight="1" x14ac:dyDescent="0.25">
      <c r="A65" s="50" t="s">
        <v>46</v>
      </c>
      <c r="B65" s="51" t="s">
        <v>53</v>
      </c>
      <c r="C65" s="51"/>
      <c r="D65" s="51"/>
      <c r="E65" s="51"/>
      <c r="F65" s="51"/>
      <c r="I65" s="48"/>
    </row>
    <row r="66" spans="1:9" s="46" customFormat="1" ht="15.95" customHeight="1" x14ac:dyDescent="0.25">
      <c r="A66" s="50" t="s">
        <v>49</v>
      </c>
      <c r="B66" s="52" t="s">
        <v>54</v>
      </c>
      <c r="C66" s="52"/>
      <c r="D66" s="52"/>
      <c r="E66" s="52"/>
      <c r="F66" s="52"/>
      <c r="I66" s="48"/>
    </row>
    <row r="67" spans="1:9" s="46" customFormat="1" ht="15.95" customHeight="1" x14ac:dyDescent="0.25">
      <c r="A67" s="50" t="s">
        <v>50</v>
      </c>
      <c r="B67" s="51" t="s">
        <v>55</v>
      </c>
      <c r="C67" s="51"/>
      <c r="D67" s="51"/>
      <c r="E67" s="51"/>
      <c r="F67" s="51"/>
      <c r="I67" s="48"/>
    </row>
    <row r="68" spans="1:9" s="46" customFormat="1" ht="15.95" customHeight="1" x14ac:dyDescent="0.25">
      <c r="A68" s="50" t="s">
        <v>48</v>
      </c>
      <c r="B68" s="52">
        <v>86044264</v>
      </c>
      <c r="C68" s="52"/>
      <c r="D68" s="52"/>
      <c r="E68" s="52"/>
      <c r="F68" s="52"/>
      <c r="I68" s="48"/>
    </row>
    <row r="69" spans="1:9" s="46" customFormat="1" ht="15.95" customHeight="1" x14ac:dyDescent="0.25">
      <c r="B69" s="47"/>
      <c r="C69" s="47"/>
      <c r="E69" s="47"/>
      <c r="F69" s="47"/>
      <c r="I69" s="48"/>
    </row>
    <row r="70" spans="1:9" s="46" customFormat="1" ht="15.95" customHeight="1" x14ac:dyDescent="0.25">
      <c r="B70" s="47"/>
      <c r="C70" s="47"/>
      <c r="E70" s="47"/>
      <c r="F70" s="47"/>
      <c r="I70" s="48"/>
    </row>
    <row r="71" spans="1:9" s="46" customFormat="1" ht="15.95" customHeight="1" x14ac:dyDescent="0.25">
      <c r="B71" s="47"/>
      <c r="C71" s="47"/>
      <c r="E71" s="47"/>
      <c r="F71" s="47"/>
      <c r="I71" s="48"/>
    </row>
    <row r="72" spans="1:9" s="32" customFormat="1" x14ac:dyDescent="0.25">
      <c r="B72" s="34"/>
      <c r="C72" s="34"/>
      <c r="E72" s="34"/>
      <c r="F72" s="34"/>
      <c r="I72" s="33"/>
    </row>
    <row r="73" spans="1:9" s="32" customFormat="1" x14ac:dyDescent="0.25">
      <c r="B73" s="34"/>
      <c r="C73" s="34"/>
      <c r="E73" s="34"/>
      <c r="F73" s="34"/>
      <c r="I73" s="33"/>
    </row>
    <row r="74" spans="1:9" s="32" customFormat="1" x14ac:dyDescent="0.25">
      <c r="B74" s="34"/>
      <c r="C74" s="34"/>
      <c r="E74" s="34"/>
      <c r="F74" s="34"/>
      <c r="I74" s="33"/>
    </row>
    <row r="75" spans="1:9" s="32" customFormat="1" x14ac:dyDescent="0.25">
      <c r="B75" s="34"/>
      <c r="C75" s="34"/>
      <c r="E75" s="34"/>
      <c r="F75" s="34"/>
      <c r="I75" s="33"/>
    </row>
    <row r="76" spans="1:9" s="32" customFormat="1" x14ac:dyDescent="0.25">
      <c r="B76" s="34"/>
      <c r="C76" s="34"/>
      <c r="E76" s="34"/>
      <c r="F76" s="34"/>
      <c r="I76" s="33"/>
    </row>
    <row r="77" spans="1:9" s="32" customFormat="1" x14ac:dyDescent="0.25">
      <c r="B77" s="34"/>
      <c r="C77" s="34"/>
      <c r="E77" s="34"/>
      <c r="F77" s="34"/>
      <c r="I77" s="33"/>
    </row>
    <row r="78" spans="1:9" s="32" customFormat="1" x14ac:dyDescent="0.25">
      <c r="B78" s="34"/>
      <c r="C78" s="34"/>
      <c r="E78" s="34"/>
      <c r="F78" s="34"/>
      <c r="I78" s="33"/>
    </row>
    <row r="79" spans="1:9" s="35" customFormat="1" x14ac:dyDescent="0.25">
      <c r="B79" s="36"/>
      <c r="C79" s="36"/>
      <c r="E79" s="36"/>
      <c r="F79" s="36"/>
    </row>
    <row r="80" spans="1:9" s="35" customFormat="1" x14ac:dyDescent="0.25">
      <c r="B80" s="36"/>
      <c r="C80" s="36"/>
      <c r="E80" s="36"/>
      <c r="F80" s="36"/>
    </row>
    <row r="81" spans="2:6" s="35" customFormat="1" x14ac:dyDescent="0.25">
      <c r="B81" s="36"/>
      <c r="C81" s="36"/>
      <c r="E81" s="36"/>
      <c r="F81" s="36"/>
    </row>
    <row r="82" spans="2:6" s="35" customFormat="1" x14ac:dyDescent="0.25">
      <c r="B82" s="36"/>
      <c r="C82" s="36"/>
      <c r="E82" s="36"/>
      <c r="F82" s="36"/>
    </row>
    <row r="83" spans="2:6" s="35" customFormat="1" x14ac:dyDescent="0.25">
      <c r="B83" s="36"/>
      <c r="C83" s="36"/>
      <c r="E83" s="36"/>
      <c r="F83" s="36"/>
    </row>
    <row r="84" spans="2:6" s="35" customFormat="1" x14ac:dyDescent="0.25">
      <c r="B84" s="36"/>
      <c r="C84" s="36"/>
      <c r="E84" s="36"/>
      <c r="F84" s="36"/>
    </row>
    <row r="85" spans="2:6" s="35" customFormat="1" x14ac:dyDescent="0.25">
      <c r="B85" s="36"/>
      <c r="C85" s="36"/>
      <c r="E85" s="36"/>
      <c r="F85" s="36"/>
    </row>
    <row r="86" spans="2:6" s="35" customFormat="1" x14ac:dyDescent="0.25">
      <c r="B86" s="36"/>
      <c r="C86" s="36"/>
      <c r="E86" s="36"/>
      <c r="F86" s="36"/>
    </row>
    <row r="87" spans="2:6" s="35" customFormat="1" x14ac:dyDescent="0.25">
      <c r="B87" s="36"/>
      <c r="C87" s="36"/>
      <c r="E87" s="36"/>
      <c r="F87" s="36"/>
    </row>
    <row r="88" spans="2:6" s="35" customFormat="1" x14ac:dyDescent="0.25">
      <c r="B88" s="36"/>
      <c r="C88" s="36"/>
      <c r="E88" s="36"/>
      <c r="F88" s="36"/>
    </row>
  </sheetData>
  <mergeCells count="45">
    <mergeCell ref="B10:G10"/>
    <mergeCell ref="A1:G1"/>
    <mergeCell ref="A2:G2"/>
    <mergeCell ref="A4:G4"/>
    <mergeCell ref="A6:G6"/>
    <mergeCell ref="B8:G8"/>
    <mergeCell ref="A29:G29"/>
    <mergeCell ref="A12:G12"/>
    <mergeCell ref="A14:A15"/>
    <mergeCell ref="D14:D15"/>
    <mergeCell ref="A16:A17"/>
    <mergeCell ref="B16:B17"/>
    <mergeCell ref="A18:A19"/>
    <mergeCell ref="B18:B19"/>
    <mergeCell ref="A20:F20"/>
    <mergeCell ref="A22:G22"/>
    <mergeCell ref="A25:A26"/>
    <mergeCell ref="B25:B26"/>
    <mergeCell ref="A27:F27"/>
    <mergeCell ref="A45:G45"/>
    <mergeCell ref="A31:A32"/>
    <mergeCell ref="B31:B32"/>
    <mergeCell ref="A33:A34"/>
    <mergeCell ref="B33:B34"/>
    <mergeCell ref="A35:F35"/>
    <mergeCell ref="A37:G37"/>
    <mergeCell ref="A39:A40"/>
    <mergeCell ref="B39:B40"/>
    <mergeCell ref="A41:A42"/>
    <mergeCell ref="B41:B42"/>
    <mergeCell ref="A43:F43"/>
    <mergeCell ref="A47:A48"/>
    <mergeCell ref="B47:B48"/>
    <mergeCell ref="A51:G51"/>
    <mergeCell ref="A52:F52"/>
    <mergeCell ref="A53:F53"/>
    <mergeCell ref="B65:F65"/>
    <mergeCell ref="B66:F66"/>
    <mergeCell ref="B67:F67"/>
    <mergeCell ref="B68:F68"/>
    <mergeCell ref="A49:F49"/>
    <mergeCell ref="A54:F54"/>
    <mergeCell ref="A55:F55"/>
    <mergeCell ref="A56:F56"/>
    <mergeCell ref="A57:F57"/>
  </mergeCells>
  <pageMargins left="0.9055118110236221" right="0.70866141732283472" top="0.94488188976377963" bottom="0.74803149606299213" header="0.31496062992125984" footer="0.31496062992125984"/>
  <pageSetup scale="80" orientation="portrait" r:id="rId1"/>
  <rowBreaks count="1" manualBreakCount="1">
    <brk id="3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III </vt:lpstr>
      <vt:lpstr>'GRUPO III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447756</dc:creator>
  <cp:lastModifiedBy>Clau Ortiz</cp:lastModifiedBy>
  <cp:lastPrinted>2020-09-24T23:54:53Z</cp:lastPrinted>
  <dcterms:created xsi:type="dcterms:W3CDTF">2020-08-16T18:01:52Z</dcterms:created>
  <dcterms:modified xsi:type="dcterms:W3CDTF">2020-09-24T23:55:08Z</dcterms:modified>
</cp:coreProperties>
</file>