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SOPORTCOL\CONTRATACIONES\Alcaldia de Engativa\Mesa de Ayuda 2024\"/>
    </mc:Choice>
  </mc:AlternateContent>
  <bookViews>
    <workbookView xWindow="-105" yWindow="-105" windowWidth="23250" windowHeight="12570"/>
  </bookViews>
  <sheets>
    <sheet name="Formato de OFERTA ECONOMICA" sheetId="1" r:id="rId1"/>
  </sheets>
  <definedNames>
    <definedName name="_xlnm.Print_Area" localSheetId="0">'Formato de OFERTA ECONOMICA'!$A$1:$F$148</definedName>
    <definedName name="_xlnm.Print_Titles" localSheetId="0">'Formato de OFERTA ECONOMICA'!$1:$6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8" i="1" l="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67"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10" i="1"/>
  <c r="F148" i="1" l="1"/>
  <c r="F149" i="1" s="1"/>
  <c r="F150" i="1" s="1"/>
</calcChain>
</file>

<file path=xl/sharedStrings.xml><?xml version="1.0" encoding="utf-8"?>
<sst xmlns="http://schemas.openxmlformats.org/spreadsheetml/2006/main" count="271" uniqueCount="188">
  <si>
    <t>OBJETO: Contratar el servicio de mantenimiento preventivo y correctivo Equipos tecnológicos y periféricos como Equipos de cómputo, servidores, impresoras, escáner entre otros de propiedad de El Fondo de Desarrolllo Local de Engativa.</t>
  </si>
  <si>
    <t>Tipo de Elemento Tecnologico</t>
  </si>
  <si>
    <t>Marca</t>
  </si>
  <si>
    <t>Cantidad aproximadas</t>
  </si>
  <si>
    <t>Valor antes de IVA unidatrio</t>
  </si>
  <si>
    <t>Valor antes de IVA Total</t>
  </si>
  <si>
    <t>All in one</t>
  </si>
  <si>
    <t>HP</t>
  </si>
  <si>
    <t>PORTATIL</t>
  </si>
  <si>
    <t>Acer</t>
  </si>
  <si>
    <t>LENOVO</t>
  </si>
  <si>
    <t xml:space="preserve">SERVIDOR </t>
  </si>
  <si>
    <t>DELL</t>
  </si>
  <si>
    <t>COMPUMAX</t>
  </si>
  <si>
    <t>JANUS</t>
  </si>
  <si>
    <t>Impresora</t>
  </si>
  <si>
    <t>Lexmark</t>
  </si>
  <si>
    <t>Zebra</t>
  </si>
  <si>
    <t>TCS</t>
  </si>
  <si>
    <t>Epson</t>
  </si>
  <si>
    <t>VideoBeam</t>
  </si>
  <si>
    <t>Panasonic</t>
  </si>
  <si>
    <t>Optoma</t>
  </si>
  <si>
    <t>Infocus</t>
  </si>
  <si>
    <t>NEC</t>
  </si>
  <si>
    <t>Escáner</t>
  </si>
  <si>
    <t>Kodak</t>
  </si>
  <si>
    <t>Bolsa de Repuesto y/o herramientas</t>
  </si>
  <si>
    <t>Tipo de Elemento Tecnológico</t>
  </si>
  <si>
    <t>Referencia</t>
  </si>
  <si>
    <t>Repuestos - Portátil</t>
  </si>
  <si>
    <t>Adaptador de Corriente para HP Pro 600 All-in-One G3</t>
  </si>
  <si>
    <t>Adaptador de corriente para Modelo HP EliteBook 745 G5</t>
  </si>
  <si>
    <t>Adaptador de corriente para Modelo HP Envy 17</t>
  </si>
  <si>
    <t>Adaptador de corriente para Modelo HP PROBOOK 450 G3</t>
  </si>
  <si>
    <t>Adaptador de corriente para Modelo HP PROBOOK 450 G1</t>
  </si>
  <si>
    <t>Adaptador de corriente para Modelo HP 240 G6</t>
  </si>
  <si>
    <t>Adaptador de corriente para Modelo Lenovo G40-80 Laptop (Lenovo) - Type 80E4</t>
  </si>
  <si>
    <t>Repuestos - Pc Escritorio</t>
  </si>
  <si>
    <t>Pantalla de 20" o superior</t>
  </si>
  <si>
    <t>Cable VGA 1 m</t>
  </si>
  <si>
    <t>Cable HDMI 1,5 m</t>
  </si>
  <si>
    <t>Cable HDMI 15 m</t>
  </si>
  <si>
    <t>Disco Duro 1Tb HDD Sata</t>
  </si>
  <si>
    <t>Herramienta de mantenimiento</t>
  </si>
  <si>
    <t>Convertidor de SATA, IDE (3,5 2,5) conexión USB 3,0</t>
  </si>
  <si>
    <t>Repuestos - Impresora o Escáner</t>
  </si>
  <si>
    <t>Cable USB para Impresora/Scanner de 2 metros</t>
  </si>
  <si>
    <t>Repuestos - Pc escritorio</t>
  </si>
  <si>
    <t xml:space="preserve">Teclado USB básico </t>
  </si>
  <si>
    <t>Mouse USB Básico</t>
  </si>
  <si>
    <t>Combo Teclado y Mouse USB</t>
  </si>
  <si>
    <t>Memoria RAM DDR III 8 Gb escritorio (*)</t>
  </si>
  <si>
    <t>Memoria RAM DDR IV 8 Gb escritorio (*)</t>
  </si>
  <si>
    <t>Memoria RAM DDR III 8 Gb portátil (*)</t>
  </si>
  <si>
    <t>Memoria RAM DDR IV 8 Gb portátil (*)</t>
  </si>
  <si>
    <t>Fuente Power 750W ATX</t>
  </si>
  <si>
    <t>Tarjeta de Video 2 Gb Pci Express para PC</t>
  </si>
  <si>
    <t>Pasta  Térmica Refrigerante Crema (color Gris) Disipadora Hy510 Jeringa 20 ml</t>
  </si>
  <si>
    <t>Kit de Montaje de Rodillos para Epson DS-760 / DS-860 Originales</t>
  </si>
  <si>
    <t>Kit de Arrastre Scanner Kodak i2420 / i2820 / 2800 Originales</t>
  </si>
  <si>
    <t>Kit de herramienta Básico:
1, Estuche / Caja
2. Juego Destornilladores Aislados 6pzas (Pala, estrella, torx, bristol)
3. Metro
4. Juego de Pinzas Espancibas de 5 piezas (una (1) unidad Medida de pinza de punta y corte 6" (150 mm), una (1) Medida de pinza de electricista 8" (200 mm), una (1) Medida de pinza de presión 10" (250 mm), una (1) Medida de pinza de chófer 8" (200 mm) y una (1) Medida de llave ajustable (perico) 8" (200 mm).</t>
  </si>
  <si>
    <t>Heremienta de mantenimineto</t>
  </si>
  <si>
    <t>Pinza amperimétrica Especificaciones generales:
Corriente CA por medio de mordaza
Rango 999,9 A
Resolución 0,1 A
Exactitud 2 % ±5 dígitos (10 Hz a 100 Hz)
2,5 % ± 5 dígitos (100 a 500 Hz)
Corriente CC
Rango 999.9 A
Resolución 0,1 A
Exactitud 2% ±5 dígitos
Tensión CA
Rango 1000 V
Resolución 0,1 V (≤600,0 V)
1 V (≤1000 V)
Precisión 1,5% ±5 dígitos (20 Hz a 500 Hz)
Tensión CC
Rango 1000 V
Resolución 0,1 V (≤600,0 V)
1 V (≤1000 V)
Precisión 1 % ±5 dígitos</t>
  </si>
  <si>
    <t>Estabilizador de 6 tomas</t>
  </si>
  <si>
    <t>Repuestos Red</t>
  </si>
  <si>
    <t>Jack Cat6 + faceplate Duplex</t>
  </si>
  <si>
    <t>Jack Cat6 + faceplate Sencillo</t>
  </si>
  <si>
    <t>Swicth Rack 24 puertos 10/100/1000 con POE</t>
  </si>
  <si>
    <t>Access Point frecuencia 2.4GHz/5GHz, Velocidad máxima de transmisión: 2400 MB, Método de alimentación 802.3at PoE+, PoE pasivo.</t>
  </si>
  <si>
    <t>Cable/latiguillo/jumper de fibra óptica 1 metros (dúplex monomodo / dúplex multimodo / multimodo)</t>
  </si>
  <si>
    <t>Cable/latiguillo/jumper de fibra óptica 5 metros (dúplex monomodo / dúplex multimodo / multimodo)</t>
  </si>
  <si>
    <t>Elementos a realizar Mantenimiento Preventivo / Correctivo</t>
  </si>
  <si>
    <t>Adaptador de Corriente para HP Pro-600 All-in-One G1</t>
  </si>
  <si>
    <t>Repuestos - Varios</t>
  </si>
  <si>
    <t>Atornillados Eléctrico de 24 Piezas con su respectivo estuche con 2 baterías recargables.</t>
  </si>
  <si>
    <t>Modelo</t>
  </si>
  <si>
    <t>HP ProOne 400 G2 20-in Touch AiO</t>
  </si>
  <si>
    <t>ProOne 600</t>
  </si>
  <si>
    <t>E5-421-45PH-ES</t>
  </si>
  <si>
    <t>Latitude 3510</t>
  </si>
  <si>
    <t>VOSTRO 3400</t>
  </si>
  <si>
    <t>G40-80 (80E4)</t>
  </si>
  <si>
    <t>240 G6</t>
  </si>
  <si>
    <t>Elitebook 745 G5</t>
  </si>
  <si>
    <t>ENVY 17-j150la</t>
  </si>
  <si>
    <t>Probook 440 G1</t>
  </si>
  <si>
    <t>Probook 4430s</t>
  </si>
  <si>
    <t>Probook 4440s</t>
  </si>
  <si>
    <t>PROBOOK 450 G1</t>
  </si>
  <si>
    <t>PROBOOK 450 G3</t>
  </si>
  <si>
    <t>POWER EDGE R430</t>
  </si>
  <si>
    <t>PowerEdge R730</t>
  </si>
  <si>
    <t>Laser Jet P4014N</t>
  </si>
  <si>
    <t>LaserJet 1320</t>
  </si>
  <si>
    <t>LaserJet Pro 400</t>
  </si>
  <si>
    <t>Office Jet 200</t>
  </si>
  <si>
    <t>Smart Tank 530</t>
  </si>
  <si>
    <t>E260dn</t>
  </si>
  <si>
    <t>MX310dn</t>
  </si>
  <si>
    <t>ZT230</t>
  </si>
  <si>
    <t>TTP-245</t>
  </si>
  <si>
    <t>i2420</t>
  </si>
  <si>
    <t>i2800</t>
  </si>
  <si>
    <t>i2820</t>
  </si>
  <si>
    <t>DS-860</t>
  </si>
  <si>
    <t>BrigthLink 485Wi+</t>
  </si>
  <si>
    <t>H312A</t>
  </si>
  <si>
    <t>PowerLite Pro g6800 (H532A)</t>
  </si>
  <si>
    <t>PowerLite S18+ (H552A)</t>
  </si>
  <si>
    <t>PowerLite S31+ (H719A)</t>
  </si>
  <si>
    <t>PowerLite X14+ (H434A)</t>
  </si>
  <si>
    <t>PowerLite X24+ (H553A)</t>
  </si>
  <si>
    <t>PT-LB75U</t>
  </si>
  <si>
    <t>EH460</t>
  </si>
  <si>
    <t>IN114</t>
  </si>
  <si>
    <t>IN114a</t>
  </si>
  <si>
    <t>NP-UM351W</t>
  </si>
  <si>
    <t>1040-802-0000</t>
  </si>
  <si>
    <t>OptiPlex 3040</t>
  </si>
  <si>
    <t>OPTIPLEX 3050</t>
  </si>
  <si>
    <t>Optiplex 9020</t>
  </si>
  <si>
    <t>2240 TOWER WORKSTATION</t>
  </si>
  <si>
    <t>Compaq Pro 4300 SFF</t>
  </si>
  <si>
    <t>COMPAQ PRO 6300 MT  PC</t>
  </si>
  <si>
    <t>EliteDesk 800 G1 SFF</t>
  </si>
  <si>
    <t xml:space="preserve">PRODESK 400 G3 SFF </t>
  </si>
  <si>
    <t>Z230 SFF</t>
  </si>
  <si>
    <t>PC de Escritorio</t>
  </si>
  <si>
    <t>WN26-WN50</t>
  </si>
  <si>
    <t>APPLE</t>
  </si>
  <si>
    <t>Mac Book Pro A2251</t>
  </si>
  <si>
    <t>ZC300</t>
  </si>
  <si>
    <t>Batería HP PROBOOK 440 G1</t>
  </si>
  <si>
    <t>Adaptador de corriente para Modelo HP ProBook 440 G1</t>
  </si>
  <si>
    <t>Batería HP EliteBook 745 G5</t>
  </si>
  <si>
    <t>Batería HP PROBOOK 450 G3</t>
  </si>
  <si>
    <t>Batería HP PROBOOK 450 G1</t>
  </si>
  <si>
    <t>Batería HP HP 240 G6</t>
  </si>
  <si>
    <t>Disco Duro 2Tb HDD Sata</t>
  </si>
  <si>
    <t>Disco Duro 4Tb HDD Sata</t>
  </si>
  <si>
    <t xml:space="preserve">Disco Duro 500 GB HDD Sata </t>
  </si>
  <si>
    <t>Unidad SSD SATA 256 GB</t>
  </si>
  <si>
    <t>Unidad SSD SATA 500 GB</t>
  </si>
  <si>
    <t>Unidad SSD M2 256 GB</t>
  </si>
  <si>
    <t>Unidad SSD M2 500 GB</t>
  </si>
  <si>
    <t>Unidad SSD M2 1 TB</t>
  </si>
  <si>
    <t>Disco Duro SSD M2 1 TB</t>
  </si>
  <si>
    <t>Repuestos - Pc Escritorio y Portatil</t>
  </si>
  <si>
    <t>unidades SSD (2.5 SATA) de 256 GB</t>
  </si>
  <si>
    <t>unidades SSD (2.5 SATA) de 512 GB</t>
  </si>
  <si>
    <t>unidades SSD (2.5 SATA) de 1 TB</t>
  </si>
  <si>
    <t>unidades SSD (2.5 SATA) de 2 TB</t>
  </si>
  <si>
    <t>discos PCle Gen3 x4 M.2 (2280) 1TB</t>
  </si>
  <si>
    <t>discos PCle Gen3 x4 M.2 (2280) 2TB</t>
  </si>
  <si>
    <t>Repuestos - Portatil</t>
  </si>
  <si>
    <t>memoria RAM DDR3 (1600MHz) de 8GB portatil</t>
  </si>
  <si>
    <t>Unidad Externa de DVD RW conexión Usb 3,0</t>
  </si>
  <si>
    <t>CONVERTIDOR VGA A HDMI</t>
  </si>
  <si>
    <t>CONVERTIDOR HDMI A VGA</t>
  </si>
  <si>
    <t>Unidad Externa de DVD RW coneccion Usb 3,0</t>
  </si>
  <si>
    <t>Adaptador USB 3.0 A RED 10/100/1000</t>
  </si>
  <si>
    <t>Tarjetas de Red PCI Expres para PC</t>
  </si>
  <si>
    <t>Tarjetas de Red Wifi PCI Expres para PC</t>
  </si>
  <si>
    <t>Disco duros Externos 4 TB usb 3.0 antigolpes</t>
  </si>
  <si>
    <t>Disco duros Externos 2 TB USB 3.0 antigolpes</t>
  </si>
  <si>
    <t>Memoria USB 32 GB</t>
  </si>
  <si>
    <t>kit de mantenimiento impresora Lexmark MX310dn Originales</t>
  </si>
  <si>
    <t>Pila Bateria 9V</t>
  </si>
  <si>
    <t>Extensión Eléctrica Con Polo A Tierra de 15 metros con polo a tierra</t>
  </si>
  <si>
    <t>Cable UTP Cat 6 por 300 metros 100% Cobre</t>
  </si>
  <si>
    <t>Cable UTP Cat 6 por 300 metros Aleación</t>
  </si>
  <si>
    <t>Conector de red RJ 45 para cable UTP Cat. 6 por 100 unidades</t>
  </si>
  <si>
    <t xml:space="preserve">Jack RJ45 Cat6 </t>
  </si>
  <si>
    <t>Swicth 8 puertos Gigabit</t>
  </si>
  <si>
    <t>Router Gigabit WiFi 6 Dual Band (2.4GHz/5GHz)</t>
  </si>
  <si>
    <t>Sopladora, Aspiradora - Blower para mantenimiento d eequipos de computo</t>
  </si>
  <si>
    <t>Limpiador de Contactos</t>
  </si>
  <si>
    <t>Pasta Térmica Disipadora Arctic Mx-4 4g</t>
  </si>
  <si>
    <t>SUBTOTAL</t>
  </si>
  <si>
    <t xml:space="preserve">IVA </t>
  </si>
  <si>
    <t>TOTAL CON IVA</t>
  </si>
  <si>
    <t>FORMATO DE OFERTA ECONOMICA</t>
  </si>
  <si>
    <t>IVON ASTRID ROJAS MONCADA</t>
  </si>
  <si>
    <t>Representante Legal</t>
  </si>
  <si>
    <t>SOPORTCOL S.A.S.</t>
  </si>
  <si>
    <t xml:space="preserve">Nit: 900,128,501-4 
Razón social:
</t>
  </si>
  <si>
    <t>SOPORTE TECNICO DE COLOMBIA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</si>
</sst>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2" formatCode="_-&quot;$&quot;\ * #,##0_-;\-&quot;$&quot;\ * #,##0_-;_-&quot;$&quot;\ * &quot;-&quot;_-;_-@_-"/>
    <numFmt numFmtId="44" formatCode="_-&quot;$&quot;\ * #,##0.00_-;\-&quot;$&quot;\ * #,##0.00_-;_-&quot;$&quot;\ *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b/>
      <sz val="18"/>
      <color theme="1"/>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tint="-0.24994659260841701"/>
        <bgColor indexed="64"/>
      </patternFill>
    </fill>
    <fill>
      <patternFill patternType="solid">
        <fgColor rgb="FFBFBFBF"/>
        <bgColor indexed="64"/>
      </patternFill>
    </fill>
    <fill>
      <patternFill patternType="solid">
        <fgColor theme="0"/>
        <bgColor indexed="64"/>
      </patternFill>
    </fill>
  </fills>
  <borders count="2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auto="1"/>
      </bottom>
      <diagonal/>
    </border>
    <border>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auto="1"/>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2" fontId="1" fillId="0" borderId="0" applyFont="0" applyFill="0" applyBorder="0" applyAlignment="0" applyProtection="0"/>
    <xf numFmtId="44" fontId="1" fillId="0" borderId="0" applyFont="0" applyFill="0" applyBorder="0" applyAlignment="0" applyProtection="0"/>
  </cellStyleXfs>
  <cellXfs count="77">
    <xf numFmtId="0" fontId="0" fillId="0" borderId="0" xfId="0"/>
    <xf numFmtId="0" fontId="0" fillId="0" borderId="0" xfId="0" applyAlignment="1">
      <alignment horizontal="left" vertical="center"/>
    </xf>
    <xf numFmtId="0" fontId="0" fillId="0" borderId="0" xfId="0" applyAlignment="1">
      <alignment wrapText="1"/>
    </xf>
    <xf numFmtId="0" fontId="2" fillId="3" borderId="1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0" fillId="5" borderId="14" xfId="0" applyFill="1" applyBorder="1"/>
    <xf numFmtId="44" fontId="0" fillId="0" borderId="0" xfId="2" applyFont="1"/>
    <xf numFmtId="0" fontId="2" fillId="3"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4" borderId="18" xfId="0" applyFont="1" applyFill="1" applyBorder="1" applyAlignment="1">
      <alignment vertical="center"/>
    </xf>
    <xf numFmtId="0" fontId="3" fillId="4" borderId="19" xfId="0" applyFont="1" applyFill="1" applyBorder="1" applyAlignment="1">
      <alignment vertical="center"/>
    </xf>
    <xf numFmtId="0" fontId="4" fillId="5" borderId="22" xfId="0" applyFont="1" applyFill="1" applyBorder="1" applyAlignment="1">
      <alignment vertical="center" wrapText="1"/>
    </xf>
    <xf numFmtId="0" fontId="4" fillId="5" borderId="14" xfId="0" applyFont="1" applyFill="1" applyBorder="1" applyAlignment="1">
      <alignment vertical="center" wrapText="1"/>
    </xf>
    <xf numFmtId="0" fontId="0" fillId="5" borderId="14" xfId="0" applyFill="1" applyBorder="1" applyAlignment="1">
      <alignment wrapText="1"/>
    </xf>
    <xf numFmtId="0" fontId="4" fillId="5" borderId="13" xfId="0" applyFont="1" applyFill="1" applyBorder="1" applyAlignment="1">
      <alignment vertical="center" wrapText="1"/>
    </xf>
    <xf numFmtId="0" fontId="4" fillId="5" borderId="15" xfId="0" applyFont="1" applyFill="1" applyBorder="1" applyAlignment="1">
      <alignment vertical="center" wrapText="1"/>
    </xf>
    <xf numFmtId="0" fontId="0" fillId="5" borderId="13" xfId="0" applyFill="1" applyBorder="1" applyAlignment="1">
      <alignment horizontal="left" wrapText="1"/>
    </xf>
    <xf numFmtId="0" fontId="0" fillId="5" borderId="17" xfId="0" applyFill="1" applyBorder="1" applyAlignment="1">
      <alignment horizontal="left" wrapText="1"/>
    </xf>
    <xf numFmtId="0" fontId="0" fillId="5" borderId="15" xfId="0" applyFill="1" applyBorder="1" applyAlignment="1">
      <alignment horizontal="left" wrapText="1"/>
    </xf>
    <xf numFmtId="0" fontId="0" fillId="5" borderId="17" xfId="0" applyFill="1" applyBorder="1" applyAlignment="1">
      <alignment horizontal="left" vertical="center" wrapText="1"/>
    </xf>
    <xf numFmtId="0" fontId="4" fillId="5" borderId="13" xfId="0" applyFont="1" applyFill="1" applyBorder="1" applyAlignment="1">
      <alignment horizontal="left" vertical="center"/>
    </xf>
    <xf numFmtId="0" fontId="4" fillId="5" borderId="15" xfId="0" applyFont="1" applyFill="1" applyBorder="1" applyAlignment="1">
      <alignment horizontal="left" vertical="center"/>
    </xf>
    <xf numFmtId="0" fontId="4" fillId="5" borderId="17" xfId="0" applyFont="1" applyFill="1" applyBorder="1" applyAlignment="1">
      <alignment horizontal="left" vertical="center"/>
    </xf>
    <xf numFmtId="0" fontId="4" fillId="0" borderId="13" xfId="0" applyFont="1" applyBorder="1" applyAlignment="1">
      <alignment horizontal="left"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42" fontId="0" fillId="0" borderId="0" xfId="0" applyNumberFormat="1"/>
    <xf numFmtId="0" fontId="0" fillId="0" borderId="18" xfId="0" applyBorder="1" applyAlignment="1">
      <alignment horizontal="center" vertical="center"/>
    </xf>
    <xf numFmtId="0" fontId="0" fillId="5" borderId="18" xfId="0" applyFill="1" applyBorder="1" applyAlignment="1">
      <alignment horizontal="center" vertical="center"/>
    </xf>
    <xf numFmtId="0" fontId="0" fillId="5" borderId="19" xfId="0" applyFill="1" applyBorder="1" applyAlignment="1">
      <alignment horizontal="center" vertical="center"/>
    </xf>
    <xf numFmtId="0" fontId="0" fillId="5" borderId="21" xfId="0" applyFill="1" applyBorder="1" applyAlignment="1">
      <alignment horizontal="center" vertical="center"/>
    </xf>
    <xf numFmtId="42" fontId="0" fillId="5" borderId="23" xfId="1" applyFont="1" applyFill="1" applyBorder="1" applyAlignment="1">
      <alignment horizontal="center" vertical="center"/>
    </xf>
    <xf numFmtId="0" fontId="3" fillId="4" borderId="21" xfId="0" applyFont="1" applyFill="1" applyBorder="1" applyAlignment="1">
      <alignment vertical="center"/>
    </xf>
    <xf numFmtId="0" fontId="4" fillId="5" borderId="17" xfId="0" applyFont="1" applyFill="1" applyBorder="1" applyAlignment="1">
      <alignment vertical="center" wrapText="1"/>
    </xf>
    <xf numFmtId="0" fontId="4" fillId="5" borderId="24" xfId="0" applyFont="1" applyFill="1" applyBorder="1" applyAlignment="1">
      <alignment vertical="center" wrapText="1"/>
    </xf>
    <xf numFmtId="42" fontId="0" fillId="5" borderId="25" xfId="1" applyFont="1" applyFill="1" applyBorder="1" applyAlignment="1">
      <alignment horizontal="center" vertical="center"/>
    </xf>
    <xf numFmtId="42" fontId="2" fillId="0" borderId="23" xfId="0" applyNumberFormat="1" applyFont="1" applyBorder="1" applyAlignment="1">
      <alignment horizontal="right" vertical="center"/>
    </xf>
    <xf numFmtId="42" fontId="2" fillId="0" borderId="23" xfId="0" applyNumberFormat="1" applyFont="1" applyBorder="1"/>
    <xf numFmtId="42" fontId="0" fillId="0" borderId="26" xfId="0" applyNumberFormat="1" applyBorder="1"/>
    <xf numFmtId="42" fontId="0" fillId="0" borderId="23" xfId="0" applyNumberFormat="1" applyBorder="1"/>
    <xf numFmtId="0" fontId="2" fillId="3" borderId="18" xfId="0" applyFont="1" applyFill="1" applyBorder="1" applyAlignment="1">
      <alignment horizontal="left" vertical="center"/>
    </xf>
    <xf numFmtId="0" fontId="2" fillId="3" borderId="21" xfId="0" applyFont="1" applyFill="1" applyBorder="1" applyAlignment="1">
      <alignment horizontal="left" vertical="center"/>
    </xf>
    <xf numFmtId="0" fontId="2" fillId="3" borderId="19" xfId="0" applyFont="1" applyFill="1" applyBorder="1" applyAlignment="1">
      <alignment horizontal="left" vertical="center"/>
    </xf>
    <xf numFmtId="0" fontId="5" fillId="0" borderId="1"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2" fillId="0" borderId="7" xfId="0" applyFont="1" applyBorder="1" applyAlignment="1" applyProtection="1">
      <alignment horizontal="left" vertical="center" wrapText="1"/>
      <protection locked="0"/>
    </xf>
    <xf numFmtId="0" fontId="2" fillId="0" borderId="8" xfId="0" applyFont="1" applyBorder="1" applyAlignment="1" applyProtection="1">
      <alignment horizontal="left" vertical="center" wrapText="1"/>
      <protection locked="0"/>
    </xf>
    <xf numFmtId="0" fontId="2" fillId="0" borderId="9" xfId="0" applyFont="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2" fillId="0" borderId="2" xfId="0" applyFont="1" applyBorder="1" applyAlignment="1" applyProtection="1">
      <alignment horizontal="left" vertical="center" wrapText="1"/>
      <protection locked="0"/>
    </xf>
    <xf numFmtId="0" fontId="2" fillId="0" borderId="3" xfId="0" applyFont="1" applyBorder="1" applyAlignment="1" applyProtection="1">
      <alignment horizontal="left" vertical="center" wrapText="1"/>
      <protection locked="0"/>
    </xf>
    <xf numFmtId="0" fontId="2" fillId="0" borderId="10" xfId="0" applyFont="1" applyBorder="1" applyAlignment="1" applyProtection="1">
      <alignment horizontal="left" vertical="center" wrapText="1"/>
      <protection locked="0"/>
    </xf>
    <xf numFmtId="0" fontId="2" fillId="0" borderId="0" xfId="0" applyFont="1" applyAlignment="1" applyProtection="1">
      <alignment horizontal="left" vertical="center" wrapText="1"/>
      <protection locked="0"/>
    </xf>
    <xf numFmtId="0" fontId="2" fillId="0" borderId="11"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2" fillId="0" borderId="5" xfId="0" applyFont="1" applyBorder="1" applyAlignment="1" applyProtection="1">
      <alignment horizontal="left" vertical="center" wrapText="1"/>
      <protection locked="0"/>
    </xf>
    <xf numFmtId="0" fontId="2" fillId="0" borderId="6" xfId="0" applyFont="1" applyBorder="1" applyAlignment="1" applyProtection="1">
      <alignment horizontal="left" vertical="center" wrapText="1"/>
      <protection locked="0"/>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2" fillId="3" borderId="23" xfId="0" applyFont="1" applyFill="1" applyBorder="1" applyAlignment="1">
      <alignment horizontal="center" vertical="center" wrapText="1"/>
    </xf>
    <xf numFmtId="0" fontId="0" fillId="5" borderId="15" xfId="0" applyFill="1" applyBorder="1" applyAlignment="1">
      <alignment horizontal="left" vertical="center" wrapText="1"/>
    </xf>
    <xf numFmtId="0" fontId="0" fillId="5" borderId="17" xfId="0" applyFill="1" applyBorder="1" applyAlignment="1">
      <alignment horizontal="left" vertical="center" wrapText="1"/>
    </xf>
    <xf numFmtId="0" fontId="0" fillId="5" borderId="13" xfId="0" applyFill="1" applyBorder="1" applyAlignment="1">
      <alignment horizontal="left" vertical="center" wrapText="1"/>
    </xf>
    <xf numFmtId="0" fontId="0" fillId="5" borderId="16" xfId="0" applyFill="1" applyBorder="1" applyAlignment="1">
      <alignment horizontal="left" vertical="center" wrapText="1"/>
    </xf>
    <xf numFmtId="0" fontId="2" fillId="3" borderId="4" xfId="0" applyFont="1" applyFill="1" applyBorder="1" applyAlignment="1">
      <alignment horizontal="center"/>
    </xf>
    <xf numFmtId="0" fontId="2" fillId="3" borderId="5" xfId="0" applyFont="1" applyFill="1" applyBorder="1" applyAlignment="1">
      <alignment horizontal="center"/>
    </xf>
    <xf numFmtId="0" fontId="2" fillId="3" borderId="10" xfId="0" applyFont="1" applyFill="1" applyBorder="1" applyAlignment="1">
      <alignment horizontal="center" vertical="center" wrapText="1"/>
    </xf>
    <xf numFmtId="0" fontId="2" fillId="3" borderId="20" xfId="0" applyFont="1" applyFill="1" applyBorder="1" applyAlignment="1">
      <alignment horizontal="left" vertical="center"/>
    </xf>
    <xf numFmtId="0" fontId="2" fillId="0" borderId="23" xfId="0" applyFont="1" applyBorder="1" applyAlignment="1">
      <alignment horizontal="center"/>
    </xf>
  </cellXfs>
  <cellStyles count="3">
    <cellStyle name="Moneda" xfId="2"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824279" cy="813288"/>
    <xdr:pic>
      <xdr:nvPicPr>
        <xdr:cNvPr id="2" name="Imagen 1" descr="C:\Users\daniel.rubiano\AppData\Local\Microsoft\Windows\INetCache\Content.Word\logos_alcaldias_Mesa de trabajo 1 copia 10.pn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grayscl/>
        </a:blip>
        <a:srcRect/>
        <a:stretch>
          <a:fillRect/>
        </a:stretch>
      </xdr:blipFill>
      <xdr:spPr>
        <a:xfrm>
          <a:off x="0" y="0"/>
          <a:ext cx="824279" cy="813288"/>
        </a:xfrm>
        <a:prstGeom prst="rect">
          <a:avLst/>
        </a:prstGeom>
        <a:noFill/>
        <a:ln>
          <a:noFill/>
          <a:prstDash/>
        </a:ln>
      </xdr:spPr>
    </xdr:pic>
    <xdr:clientData/>
  </xdr:oneCellAnchor>
  <xdr:twoCellAnchor editAs="oneCell">
    <xdr:from>
      <xdr:col>3</xdr:col>
      <xdr:colOff>725018</xdr:colOff>
      <xdr:row>0</xdr:row>
      <xdr:rowOff>90236</xdr:rowOff>
    </xdr:from>
    <xdr:to>
      <xdr:col>5</xdr:col>
      <xdr:colOff>610565</xdr:colOff>
      <xdr:row>1</xdr:row>
      <xdr:rowOff>742314</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5573243" y="90236"/>
          <a:ext cx="1723872" cy="842578"/>
        </a:xfrm>
        <a:prstGeom prst="rect">
          <a:avLst/>
        </a:prstGeom>
      </xdr:spPr>
    </xdr:pic>
    <xdr:clientData/>
  </xdr:twoCellAnchor>
  <xdr:twoCellAnchor editAs="oneCell">
    <xdr:from>
      <xdr:col>0</xdr:col>
      <xdr:colOff>0</xdr:colOff>
      <xdr:row>151</xdr:row>
      <xdr:rowOff>0</xdr:rowOff>
    </xdr:from>
    <xdr:to>
      <xdr:col>1</xdr:col>
      <xdr:colOff>394335</xdr:colOff>
      <xdr:row>154</xdr:row>
      <xdr:rowOff>16510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38604825"/>
          <a:ext cx="2470785" cy="588010"/>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7"/>
  <sheetViews>
    <sheetView showGridLines="0" tabSelected="1" zoomScaleNormal="100" workbookViewId="0">
      <selection activeCell="D129" sqref="D129"/>
    </sheetView>
  </sheetViews>
  <sheetFormatPr baseColWidth="10" defaultRowHeight="15" x14ac:dyDescent="0.25"/>
  <cols>
    <col min="1" max="1" width="31.140625" bestFit="1" customWidth="1"/>
    <col min="2" max="2" width="61.5703125" style="2" bestFit="1" customWidth="1"/>
    <col min="3" max="3" width="61.5703125" style="2" customWidth="1"/>
    <col min="4" max="4" width="14" customWidth="1"/>
    <col min="5" max="5" width="13.5703125" customWidth="1"/>
    <col min="6" max="6" width="13" bestFit="1" customWidth="1"/>
    <col min="8" max="8" width="12" bestFit="1" customWidth="1"/>
  </cols>
  <sheetData>
    <row r="1" spans="1:8" ht="15" customHeight="1" x14ac:dyDescent="0.25">
      <c r="A1" s="43" t="s">
        <v>182</v>
      </c>
      <c r="B1" s="44"/>
      <c r="C1" s="44"/>
      <c r="D1" s="44"/>
      <c r="E1" s="44"/>
      <c r="F1" s="45"/>
    </row>
    <row r="2" spans="1:8" ht="63.75" customHeight="1" thickBot="1" x14ac:dyDescent="0.3">
      <c r="A2" s="46"/>
      <c r="B2" s="47"/>
      <c r="C2" s="47"/>
      <c r="D2" s="47"/>
      <c r="E2" s="47"/>
      <c r="F2" s="48"/>
    </row>
    <row r="3" spans="1:8" ht="30.75" customHeight="1" thickBot="1" x14ac:dyDescent="0.3">
      <c r="A3" s="49" t="s">
        <v>0</v>
      </c>
      <c r="B3" s="50"/>
      <c r="C3" s="50"/>
      <c r="D3" s="50"/>
      <c r="E3" s="50"/>
      <c r="F3" s="51"/>
    </row>
    <row r="4" spans="1:8" x14ac:dyDescent="0.25">
      <c r="A4" s="52" t="s">
        <v>186</v>
      </c>
      <c r="B4" s="53"/>
      <c r="C4" s="53"/>
      <c r="D4" s="53"/>
      <c r="E4" s="53"/>
      <c r="F4" s="54"/>
    </row>
    <row r="5" spans="1:8" x14ac:dyDescent="0.25">
      <c r="A5" s="55"/>
      <c r="B5" s="56"/>
      <c r="C5" s="56"/>
      <c r="D5" s="56"/>
      <c r="E5" s="56"/>
      <c r="F5" s="57"/>
    </row>
    <row r="6" spans="1:8" ht="33" customHeight="1" thickBot="1" x14ac:dyDescent="0.3">
      <c r="A6" s="58"/>
      <c r="B6" s="59"/>
      <c r="C6" s="59"/>
      <c r="D6" s="59"/>
      <c r="E6" s="59"/>
      <c r="F6" s="60"/>
    </row>
    <row r="7" spans="1:8" ht="15.75" thickBot="1" x14ac:dyDescent="0.3">
      <c r="A7" s="61" t="s">
        <v>187</v>
      </c>
      <c r="B7" s="62"/>
      <c r="C7" s="62"/>
      <c r="D7" s="62"/>
      <c r="E7" s="62"/>
      <c r="F7" s="63"/>
    </row>
    <row r="8" spans="1:8" ht="19.5" customHeight="1" thickBot="1" x14ac:dyDescent="0.3">
      <c r="A8" s="64" t="s">
        <v>72</v>
      </c>
      <c r="B8" s="65"/>
      <c r="C8" s="65"/>
      <c r="D8" s="65"/>
      <c r="E8" s="65"/>
      <c r="F8" s="66"/>
    </row>
    <row r="9" spans="1:8" ht="45.75" thickBot="1" x14ac:dyDescent="0.3">
      <c r="A9" s="8" t="s">
        <v>1</v>
      </c>
      <c r="B9" s="3" t="s">
        <v>2</v>
      </c>
      <c r="C9" s="3" t="s">
        <v>76</v>
      </c>
      <c r="D9" s="3" t="s">
        <v>3</v>
      </c>
      <c r="E9" s="4" t="s">
        <v>4</v>
      </c>
      <c r="F9" s="4" t="s">
        <v>5</v>
      </c>
    </row>
    <row r="10" spans="1:8" ht="15.75" thickBot="1" x14ac:dyDescent="0.3">
      <c r="A10" s="40" t="s">
        <v>6</v>
      </c>
      <c r="B10" s="16" t="s">
        <v>7</v>
      </c>
      <c r="C10" s="16" t="s">
        <v>77</v>
      </c>
      <c r="D10" s="27">
        <v>1</v>
      </c>
      <c r="E10" s="38">
        <v>85073.849999999991</v>
      </c>
      <c r="F10" s="38">
        <f>D10*E10</f>
        <v>85073.849999999991</v>
      </c>
      <c r="H10" s="26"/>
    </row>
    <row r="11" spans="1:8" ht="15.75" thickBot="1" x14ac:dyDescent="0.3">
      <c r="A11" s="41"/>
      <c r="B11" s="17" t="s">
        <v>7</v>
      </c>
      <c r="C11" s="17" t="s">
        <v>78</v>
      </c>
      <c r="D11" s="27">
        <v>1</v>
      </c>
      <c r="E11" s="39">
        <v>85073.849999999991</v>
      </c>
      <c r="F11" s="38">
        <f t="shared" ref="F11:F64" si="0">D11*E11</f>
        <v>85073.849999999991</v>
      </c>
      <c r="H11" s="26"/>
    </row>
    <row r="12" spans="1:8" ht="15.75" thickBot="1" x14ac:dyDescent="0.3">
      <c r="A12" s="40" t="s">
        <v>128</v>
      </c>
      <c r="B12" s="16" t="s">
        <v>13</v>
      </c>
      <c r="C12" s="16" t="s">
        <v>118</v>
      </c>
      <c r="D12" s="27">
        <v>1</v>
      </c>
      <c r="E12" s="39">
        <v>83480.625</v>
      </c>
      <c r="F12" s="38">
        <f t="shared" si="0"/>
        <v>83480.625</v>
      </c>
      <c r="H12" s="26"/>
    </row>
    <row r="13" spans="1:8" ht="15.75" thickBot="1" x14ac:dyDescent="0.3">
      <c r="A13" s="42"/>
      <c r="B13" s="68" t="s">
        <v>12</v>
      </c>
      <c r="C13" s="18" t="s">
        <v>119</v>
      </c>
      <c r="D13" s="27">
        <v>1</v>
      </c>
      <c r="E13" s="39">
        <v>83480.625</v>
      </c>
      <c r="F13" s="38">
        <f t="shared" si="0"/>
        <v>83480.625</v>
      </c>
      <c r="H13" s="26"/>
    </row>
    <row r="14" spans="1:8" ht="15.75" thickBot="1" x14ac:dyDescent="0.3">
      <c r="A14" s="42"/>
      <c r="B14" s="68"/>
      <c r="C14" s="18" t="s">
        <v>120</v>
      </c>
      <c r="D14" s="27">
        <v>1</v>
      </c>
      <c r="E14" s="39">
        <v>83480.625</v>
      </c>
      <c r="F14" s="38">
        <f t="shared" si="0"/>
        <v>83480.625</v>
      </c>
      <c r="H14" s="26"/>
    </row>
    <row r="15" spans="1:8" ht="15.75" thickBot="1" x14ac:dyDescent="0.3">
      <c r="A15" s="42"/>
      <c r="B15" s="68"/>
      <c r="C15" s="18" t="s">
        <v>121</v>
      </c>
      <c r="D15" s="27">
        <v>1</v>
      </c>
      <c r="E15" s="39">
        <v>83480.625</v>
      </c>
      <c r="F15" s="38">
        <f t="shared" si="0"/>
        <v>83480.625</v>
      </c>
      <c r="H15" s="26"/>
    </row>
    <row r="16" spans="1:8" ht="15.75" thickBot="1" x14ac:dyDescent="0.3">
      <c r="A16" s="42"/>
      <c r="B16" s="68" t="s">
        <v>7</v>
      </c>
      <c r="C16" s="18" t="s">
        <v>122</v>
      </c>
      <c r="D16" s="27">
        <v>1</v>
      </c>
      <c r="E16" s="39">
        <v>83480.625</v>
      </c>
      <c r="F16" s="38">
        <f t="shared" si="0"/>
        <v>83480.625</v>
      </c>
      <c r="H16" s="26"/>
    </row>
    <row r="17" spans="1:8" ht="15.75" thickBot="1" x14ac:dyDescent="0.3">
      <c r="A17" s="42"/>
      <c r="B17" s="68"/>
      <c r="C17" s="18" t="s">
        <v>123</v>
      </c>
      <c r="D17" s="27">
        <v>1</v>
      </c>
      <c r="E17" s="39">
        <v>83480.625</v>
      </c>
      <c r="F17" s="38">
        <f t="shared" si="0"/>
        <v>83480.625</v>
      </c>
      <c r="H17" s="26"/>
    </row>
    <row r="18" spans="1:8" ht="15.75" thickBot="1" x14ac:dyDescent="0.3">
      <c r="A18" s="42"/>
      <c r="B18" s="68"/>
      <c r="C18" s="18" t="s">
        <v>124</v>
      </c>
      <c r="D18" s="27">
        <v>1</v>
      </c>
      <c r="E18" s="39">
        <v>83480.625</v>
      </c>
      <c r="F18" s="38">
        <f t="shared" si="0"/>
        <v>83480.625</v>
      </c>
      <c r="H18" s="26"/>
    </row>
    <row r="19" spans="1:8" ht="15.75" thickBot="1" x14ac:dyDescent="0.3">
      <c r="A19" s="42"/>
      <c r="B19" s="68"/>
      <c r="C19" s="18" t="s">
        <v>125</v>
      </c>
      <c r="D19" s="27">
        <v>1</v>
      </c>
      <c r="E19" s="39">
        <v>83480.625</v>
      </c>
      <c r="F19" s="38">
        <f t="shared" si="0"/>
        <v>83480.625</v>
      </c>
      <c r="H19" s="26"/>
    </row>
    <row r="20" spans="1:8" ht="15.75" thickBot="1" x14ac:dyDescent="0.3">
      <c r="A20" s="42"/>
      <c r="B20" s="68"/>
      <c r="C20" s="18" t="s">
        <v>126</v>
      </c>
      <c r="D20" s="27">
        <v>1</v>
      </c>
      <c r="E20" s="39">
        <v>83480.625</v>
      </c>
      <c r="F20" s="38">
        <f t="shared" si="0"/>
        <v>83480.625</v>
      </c>
      <c r="H20" s="26"/>
    </row>
    <row r="21" spans="1:8" ht="15.75" thickBot="1" x14ac:dyDescent="0.3">
      <c r="A21" s="42"/>
      <c r="B21" s="68"/>
      <c r="C21" s="18" t="s">
        <v>127</v>
      </c>
      <c r="D21" s="27">
        <v>1</v>
      </c>
      <c r="E21" s="39">
        <v>83480.625</v>
      </c>
      <c r="F21" s="38">
        <f t="shared" si="0"/>
        <v>83480.625</v>
      </c>
      <c r="H21" s="26"/>
    </row>
    <row r="22" spans="1:8" ht="15.75" thickBot="1" x14ac:dyDescent="0.3">
      <c r="A22" s="41"/>
      <c r="B22" s="19" t="s">
        <v>14</v>
      </c>
      <c r="C22" s="19" t="s">
        <v>129</v>
      </c>
      <c r="D22" s="27">
        <v>1</v>
      </c>
      <c r="E22" s="39">
        <v>83480.625</v>
      </c>
      <c r="F22" s="38">
        <f t="shared" si="0"/>
        <v>83480.625</v>
      </c>
      <c r="H22" s="26"/>
    </row>
    <row r="23" spans="1:8" ht="15.75" thickBot="1" x14ac:dyDescent="0.3">
      <c r="A23" s="40" t="s">
        <v>8</v>
      </c>
      <c r="B23" s="16" t="s">
        <v>9</v>
      </c>
      <c r="C23" s="16" t="s">
        <v>79</v>
      </c>
      <c r="D23" s="27">
        <v>1</v>
      </c>
      <c r="E23" s="39">
        <v>122511</v>
      </c>
      <c r="F23" s="38">
        <f t="shared" si="0"/>
        <v>122511</v>
      </c>
      <c r="H23" s="26"/>
    </row>
    <row r="24" spans="1:8" ht="15.75" thickBot="1" x14ac:dyDescent="0.3">
      <c r="A24" s="42"/>
      <c r="B24" s="18" t="s">
        <v>130</v>
      </c>
      <c r="C24" s="18" t="s">
        <v>131</v>
      </c>
      <c r="D24" s="27">
        <v>1</v>
      </c>
      <c r="E24" s="39">
        <v>86718</v>
      </c>
      <c r="F24" s="38">
        <f t="shared" si="0"/>
        <v>86718</v>
      </c>
      <c r="H24" s="26"/>
    </row>
    <row r="25" spans="1:8" ht="15.75" thickBot="1" x14ac:dyDescent="0.3">
      <c r="A25" s="42"/>
      <c r="B25" s="68" t="s">
        <v>7</v>
      </c>
      <c r="C25" s="18" t="s">
        <v>83</v>
      </c>
      <c r="D25" s="27">
        <v>1</v>
      </c>
      <c r="E25" s="39">
        <v>86718</v>
      </c>
      <c r="F25" s="38">
        <f t="shared" si="0"/>
        <v>86718</v>
      </c>
      <c r="H25" s="26"/>
    </row>
    <row r="26" spans="1:8" ht="15.75" thickBot="1" x14ac:dyDescent="0.3">
      <c r="A26" s="42"/>
      <c r="B26" s="68"/>
      <c r="C26" s="18" t="s">
        <v>84</v>
      </c>
      <c r="D26" s="27">
        <v>1</v>
      </c>
      <c r="E26" s="39">
        <v>86718</v>
      </c>
      <c r="F26" s="38">
        <f t="shared" si="0"/>
        <v>86718</v>
      </c>
      <c r="H26" s="26"/>
    </row>
    <row r="27" spans="1:8" ht="15.75" thickBot="1" x14ac:dyDescent="0.3">
      <c r="A27" s="42"/>
      <c r="B27" s="68"/>
      <c r="C27" s="18" t="s">
        <v>85</v>
      </c>
      <c r="D27" s="27">
        <v>1</v>
      </c>
      <c r="E27" s="39">
        <v>86718</v>
      </c>
      <c r="F27" s="38">
        <f t="shared" si="0"/>
        <v>86718</v>
      </c>
      <c r="H27" s="26"/>
    </row>
    <row r="28" spans="1:8" ht="15.75" thickBot="1" x14ac:dyDescent="0.3">
      <c r="A28" s="42"/>
      <c r="B28" s="68"/>
      <c r="C28" s="18" t="s">
        <v>86</v>
      </c>
      <c r="D28" s="27">
        <v>1</v>
      </c>
      <c r="E28" s="39">
        <v>86718</v>
      </c>
      <c r="F28" s="38">
        <f t="shared" si="0"/>
        <v>86718</v>
      </c>
      <c r="H28" s="26"/>
    </row>
    <row r="29" spans="1:8" ht="15.75" thickBot="1" x14ac:dyDescent="0.3">
      <c r="A29" s="42"/>
      <c r="B29" s="68"/>
      <c r="C29" s="18" t="s">
        <v>87</v>
      </c>
      <c r="D29" s="27">
        <v>1</v>
      </c>
      <c r="E29" s="39">
        <v>86718</v>
      </c>
      <c r="F29" s="38">
        <f t="shared" si="0"/>
        <v>86718</v>
      </c>
      <c r="H29" s="26"/>
    </row>
    <row r="30" spans="1:8" ht="15.75" thickBot="1" x14ac:dyDescent="0.3">
      <c r="A30" s="42"/>
      <c r="B30" s="68"/>
      <c r="C30" s="18" t="s">
        <v>88</v>
      </c>
      <c r="D30" s="27">
        <v>1</v>
      </c>
      <c r="E30" s="39">
        <v>86718</v>
      </c>
      <c r="F30" s="38">
        <f t="shared" si="0"/>
        <v>86718</v>
      </c>
      <c r="H30" s="26"/>
    </row>
    <row r="31" spans="1:8" ht="15.75" thickBot="1" x14ac:dyDescent="0.3">
      <c r="A31" s="42"/>
      <c r="B31" s="68"/>
      <c r="C31" s="18" t="s">
        <v>89</v>
      </c>
      <c r="D31" s="27">
        <v>1</v>
      </c>
      <c r="E31" s="39">
        <v>86718</v>
      </c>
      <c r="F31" s="38">
        <f t="shared" si="0"/>
        <v>86718</v>
      </c>
      <c r="H31" s="26"/>
    </row>
    <row r="32" spans="1:8" ht="15.75" thickBot="1" x14ac:dyDescent="0.3">
      <c r="A32" s="42"/>
      <c r="B32" s="68"/>
      <c r="C32" s="18" t="s">
        <v>90</v>
      </c>
      <c r="D32" s="27">
        <v>1</v>
      </c>
      <c r="E32" s="39">
        <v>86718</v>
      </c>
      <c r="F32" s="38">
        <f t="shared" si="0"/>
        <v>86718</v>
      </c>
      <c r="H32" s="26"/>
    </row>
    <row r="33" spans="1:8" ht="15.75" thickBot="1" x14ac:dyDescent="0.3">
      <c r="A33" s="42"/>
      <c r="B33" s="18" t="s">
        <v>10</v>
      </c>
      <c r="C33" s="18" t="s">
        <v>82</v>
      </c>
      <c r="D33" s="27">
        <v>1</v>
      </c>
      <c r="E33" s="39">
        <v>86718</v>
      </c>
      <c r="F33" s="38">
        <f t="shared" si="0"/>
        <v>86718</v>
      </c>
      <c r="H33" s="26"/>
    </row>
    <row r="34" spans="1:8" ht="15.75" thickBot="1" x14ac:dyDescent="0.3">
      <c r="A34" s="42"/>
      <c r="B34" s="68" t="s">
        <v>12</v>
      </c>
      <c r="C34" s="18" t="s">
        <v>80</v>
      </c>
      <c r="D34" s="27">
        <v>1</v>
      </c>
      <c r="E34" s="39">
        <v>86718</v>
      </c>
      <c r="F34" s="38">
        <f t="shared" si="0"/>
        <v>86718</v>
      </c>
      <c r="H34" s="26"/>
    </row>
    <row r="35" spans="1:8" ht="15.75" thickBot="1" x14ac:dyDescent="0.3">
      <c r="A35" s="41"/>
      <c r="B35" s="69"/>
      <c r="C35" s="17" t="s">
        <v>81</v>
      </c>
      <c r="D35" s="27">
        <v>1</v>
      </c>
      <c r="E35" s="39">
        <v>86718</v>
      </c>
      <c r="F35" s="38">
        <f t="shared" si="0"/>
        <v>86718</v>
      </c>
      <c r="H35" s="26"/>
    </row>
    <row r="36" spans="1:8" ht="15.75" thickBot="1" x14ac:dyDescent="0.3">
      <c r="A36" s="40" t="s">
        <v>11</v>
      </c>
      <c r="B36" s="16" t="s">
        <v>12</v>
      </c>
      <c r="C36" s="16" t="s">
        <v>91</v>
      </c>
      <c r="D36" s="27">
        <v>1</v>
      </c>
      <c r="E36" s="39">
        <v>304337.5</v>
      </c>
      <c r="F36" s="38">
        <f t="shared" si="0"/>
        <v>304337.5</v>
      </c>
      <c r="H36" s="26"/>
    </row>
    <row r="37" spans="1:8" ht="15.75" thickBot="1" x14ac:dyDescent="0.3">
      <c r="A37" s="41"/>
      <c r="B37" s="17" t="s">
        <v>12</v>
      </c>
      <c r="C37" s="17" t="s">
        <v>92</v>
      </c>
      <c r="D37" s="27">
        <v>1</v>
      </c>
      <c r="E37" s="39">
        <v>304337.5</v>
      </c>
      <c r="F37" s="38">
        <f t="shared" si="0"/>
        <v>304337.5</v>
      </c>
      <c r="H37" s="26"/>
    </row>
    <row r="38" spans="1:8" ht="15.75" thickBot="1" x14ac:dyDescent="0.3">
      <c r="A38" s="40" t="s">
        <v>15</v>
      </c>
      <c r="B38" s="70" t="s">
        <v>7</v>
      </c>
      <c r="C38" s="20" t="s">
        <v>93</v>
      </c>
      <c r="D38" s="27">
        <v>1</v>
      </c>
      <c r="E38" s="39">
        <v>150010.5</v>
      </c>
      <c r="F38" s="38">
        <f t="shared" si="0"/>
        <v>150010.5</v>
      </c>
      <c r="H38" s="26"/>
    </row>
    <row r="39" spans="1:8" ht="15.75" thickBot="1" x14ac:dyDescent="0.3">
      <c r="A39" s="42"/>
      <c r="B39" s="68"/>
      <c r="C39" s="21" t="s">
        <v>94</v>
      </c>
      <c r="D39" s="27">
        <v>1</v>
      </c>
      <c r="E39" s="39">
        <v>150010.5</v>
      </c>
      <c r="F39" s="38">
        <f t="shared" si="0"/>
        <v>150010.5</v>
      </c>
      <c r="H39" s="26"/>
    </row>
    <row r="40" spans="1:8" ht="15.75" thickBot="1" x14ac:dyDescent="0.3">
      <c r="A40" s="42"/>
      <c r="B40" s="68"/>
      <c r="C40" s="21" t="s">
        <v>95</v>
      </c>
      <c r="D40" s="27">
        <v>1</v>
      </c>
      <c r="E40" s="39">
        <v>150010.5</v>
      </c>
      <c r="F40" s="38">
        <f t="shared" si="0"/>
        <v>150010.5</v>
      </c>
      <c r="H40" s="26"/>
    </row>
    <row r="41" spans="1:8" ht="15.75" thickBot="1" x14ac:dyDescent="0.3">
      <c r="A41" s="42"/>
      <c r="B41" s="68"/>
      <c r="C41" s="21" t="s">
        <v>96</v>
      </c>
      <c r="D41" s="27">
        <v>1</v>
      </c>
      <c r="E41" s="39">
        <v>150010.5</v>
      </c>
      <c r="F41" s="38">
        <f t="shared" si="0"/>
        <v>150010.5</v>
      </c>
      <c r="H41" s="26"/>
    </row>
    <row r="42" spans="1:8" ht="15.75" thickBot="1" x14ac:dyDescent="0.3">
      <c r="A42" s="42"/>
      <c r="B42" s="68"/>
      <c r="C42" s="21" t="s">
        <v>97</v>
      </c>
      <c r="D42" s="27">
        <v>1</v>
      </c>
      <c r="E42" s="39">
        <v>150010.5</v>
      </c>
      <c r="F42" s="38">
        <f t="shared" si="0"/>
        <v>150010.5</v>
      </c>
      <c r="H42" s="26"/>
    </row>
    <row r="43" spans="1:8" ht="15.75" thickBot="1" x14ac:dyDescent="0.3">
      <c r="A43" s="42"/>
      <c r="B43" s="68" t="s">
        <v>16</v>
      </c>
      <c r="C43" s="21" t="s">
        <v>98</v>
      </c>
      <c r="D43" s="27">
        <v>1</v>
      </c>
      <c r="E43" s="39">
        <v>150010.5</v>
      </c>
      <c r="F43" s="38">
        <f t="shared" si="0"/>
        <v>150010.5</v>
      </c>
      <c r="H43" s="26"/>
    </row>
    <row r="44" spans="1:8" ht="15.75" thickBot="1" x14ac:dyDescent="0.3">
      <c r="A44" s="42"/>
      <c r="B44" s="68"/>
      <c r="C44" s="21" t="s">
        <v>99</v>
      </c>
      <c r="D44" s="27">
        <v>1</v>
      </c>
      <c r="E44" s="39">
        <v>150010.5</v>
      </c>
      <c r="F44" s="38">
        <f t="shared" si="0"/>
        <v>150010.5</v>
      </c>
      <c r="H44" s="26"/>
    </row>
    <row r="45" spans="1:8" ht="15.75" thickBot="1" x14ac:dyDescent="0.3">
      <c r="A45" s="42"/>
      <c r="B45" s="68" t="s">
        <v>17</v>
      </c>
      <c r="C45" s="21" t="s">
        <v>132</v>
      </c>
      <c r="D45" s="27">
        <v>1</v>
      </c>
      <c r="E45" s="39">
        <v>310400</v>
      </c>
      <c r="F45" s="38">
        <f t="shared" si="0"/>
        <v>310400</v>
      </c>
      <c r="H45" s="26"/>
    </row>
    <row r="46" spans="1:8" ht="15.75" thickBot="1" x14ac:dyDescent="0.3">
      <c r="A46" s="42"/>
      <c r="B46" s="68"/>
      <c r="C46" s="21" t="s">
        <v>100</v>
      </c>
      <c r="D46" s="27">
        <v>1</v>
      </c>
      <c r="E46" s="39">
        <v>161505.00000000003</v>
      </c>
      <c r="F46" s="38">
        <f t="shared" si="0"/>
        <v>161505.00000000003</v>
      </c>
      <c r="H46" s="26"/>
    </row>
    <row r="47" spans="1:8" ht="15.75" thickBot="1" x14ac:dyDescent="0.3">
      <c r="A47" s="41"/>
      <c r="B47" s="17" t="s">
        <v>18</v>
      </c>
      <c r="C47" s="22" t="s">
        <v>101</v>
      </c>
      <c r="D47" s="27">
        <v>1</v>
      </c>
      <c r="E47" s="39">
        <v>161505.00000000003</v>
      </c>
      <c r="F47" s="38">
        <f t="shared" si="0"/>
        <v>161505.00000000003</v>
      </c>
      <c r="H47" s="26"/>
    </row>
    <row r="48" spans="1:8" ht="15.75" thickBot="1" x14ac:dyDescent="0.3">
      <c r="A48" s="40" t="s">
        <v>20</v>
      </c>
      <c r="B48" s="70" t="s">
        <v>19</v>
      </c>
      <c r="C48" s="20" t="s">
        <v>106</v>
      </c>
      <c r="D48" s="27">
        <v>1</v>
      </c>
      <c r="E48" s="39">
        <v>175060.75</v>
      </c>
      <c r="F48" s="38">
        <f t="shared" si="0"/>
        <v>175060.75</v>
      </c>
      <c r="H48" s="26"/>
    </row>
    <row r="49" spans="1:8" ht="15.75" thickBot="1" x14ac:dyDescent="0.3">
      <c r="A49" s="42"/>
      <c r="B49" s="68"/>
      <c r="C49" s="21" t="s">
        <v>107</v>
      </c>
      <c r="D49" s="27">
        <v>1</v>
      </c>
      <c r="E49" s="39">
        <v>175060.75</v>
      </c>
      <c r="F49" s="38">
        <f t="shared" si="0"/>
        <v>175060.75</v>
      </c>
      <c r="H49" s="26"/>
    </row>
    <row r="50" spans="1:8" ht="15.75" thickBot="1" x14ac:dyDescent="0.3">
      <c r="A50" s="42"/>
      <c r="B50" s="68"/>
      <c r="C50" s="21" t="s">
        <v>108</v>
      </c>
      <c r="D50" s="27">
        <v>1</v>
      </c>
      <c r="E50" s="39">
        <v>175060.75</v>
      </c>
      <c r="F50" s="38">
        <f t="shared" si="0"/>
        <v>175060.75</v>
      </c>
      <c r="H50" s="26"/>
    </row>
    <row r="51" spans="1:8" ht="15.75" thickBot="1" x14ac:dyDescent="0.3">
      <c r="A51" s="42"/>
      <c r="B51" s="68"/>
      <c r="C51" s="21" t="s">
        <v>109</v>
      </c>
      <c r="D51" s="27">
        <v>1</v>
      </c>
      <c r="E51" s="39">
        <v>175060.75</v>
      </c>
      <c r="F51" s="38">
        <f t="shared" si="0"/>
        <v>175060.75</v>
      </c>
      <c r="H51" s="26"/>
    </row>
    <row r="52" spans="1:8" ht="15.75" thickBot="1" x14ac:dyDescent="0.3">
      <c r="A52" s="42"/>
      <c r="B52" s="68"/>
      <c r="C52" s="21" t="s">
        <v>110</v>
      </c>
      <c r="D52" s="27">
        <v>1</v>
      </c>
      <c r="E52" s="39">
        <v>175060.75</v>
      </c>
      <c r="F52" s="38">
        <f t="shared" si="0"/>
        <v>175060.75</v>
      </c>
      <c r="H52" s="26"/>
    </row>
    <row r="53" spans="1:8" ht="15.75" thickBot="1" x14ac:dyDescent="0.3">
      <c r="A53" s="42"/>
      <c r="B53" s="68"/>
      <c r="C53" s="21" t="s">
        <v>111</v>
      </c>
      <c r="D53" s="27">
        <v>1</v>
      </c>
      <c r="E53" s="39">
        <v>175060.75</v>
      </c>
      <c r="F53" s="38">
        <f t="shared" si="0"/>
        <v>175060.75</v>
      </c>
      <c r="H53" s="26"/>
    </row>
    <row r="54" spans="1:8" ht="15.75" thickBot="1" x14ac:dyDescent="0.3">
      <c r="A54" s="42"/>
      <c r="B54" s="68"/>
      <c r="C54" s="21" t="s">
        <v>112</v>
      </c>
      <c r="D54" s="27">
        <v>1</v>
      </c>
      <c r="E54" s="39">
        <v>175060.75</v>
      </c>
      <c r="F54" s="38">
        <f t="shared" si="0"/>
        <v>175060.75</v>
      </c>
      <c r="H54" s="26"/>
    </row>
    <row r="55" spans="1:8" ht="15.75" thickBot="1" x14ac:dyDescent="0.3">
      <c r="A55" s="42"/>
      <c r="B55" s="18" t="s">
        <v>21</v>
      </c>
      <c r="C55" s="21" t="s">
        <v>113</v>
      </c>
      <c r="D55" s="27">
        <v>1</v>
      </c>
      <c r="E55" s="39">
        <v>175060.75</v>
      </c>
      <c r="F55" s="38">
        <f t="shared" si="0"/>
        <v>175060.75</v>
      </c>
      <c r="H55" s="26"/>
    </row>
    <row r="56" spans="1:8" ht="15.75" thickBot="1" x14ac:dyDescent="0.3">
      <c r="A56" s="42"/>
      <c r="B56" s="68" t="s">
        <v>22</v>
      </c>
      <c r="C56" s="21" t="s">
        <v>114</v>
      </c>
      <c r="D56" s="27">
        <v>1</v>
      </c>
      <c r="E56" s="39">
        <v>175060.75</v>
      </c>
      <c r="F56" s="38">
        <f t="shared" si="0"/>
        <v>175060.75</v>
      </c>
      <c r="H56" s="26"/>
    </row>
    <row r="57" spans="1:8" ht="15.75" thickBot="1" x14ac:dyDescent="0.3">
      <c r="A57" s="42"/>
      <c r="B57" s="68"/>
      <c r="C57" s="21" t="s">
        <v>22</v>
      </c>
      <c r="D57" s="27">
        <v>1</v>
      </c>
      <c r="E57" s="39">
        <v>175060.75</v>
      </c>
      <c r="F57" s="38">
        <f t="shared" si="0"/>
        <v>175060.75</v>
      </c>
      <c r="H57" s="26"/>
    </row>
    <row r="58" spans="1:8" ht="15.75" thickBot="1" x14ac:dyDescent="0.3">
      <c r="A58" s="42"/>
      <c r="B58" s="68" t="s">
        <v>23</v>
      </c>
      <c r="C58" s="21" t="s">
        <v>115</v>
      </c>
      <c r="D58" s="27">
        <v>1</v>
      </c>
      <c r="E58" s="39">
        <v>175060.75</v>
      </c>
      <c r="F58" s="38">
        <f t="shared" si="0"/>
        <v>175060.75</v>
      </c>
      <c r="H58" s="26"/>
    </row>
    <row r="59" spans="1:8" ht="15.75" thickBot="1" x14ac:dyDescent="0.3">
      <c r="A59" s="42"/>
      <c r="B59" s="68"/>
      <c r="C59" s="21" t="s">
        <v>116</v>
      </c>
      <c r="D59" s="27">
        <v>1</v>
      </c>
      <c r="E59" s="39">
        <v>175060.75</v>
      </c>
      <c r="F59" s="38">
        <f t="shared" si="0"/>
        <v>175060.75</v>
      </c>
      <c r="H59" s="26"/>
    </row>
    <row r="60" spans="1:8" ht="15.75" thickBot="1" x14ac:dyDescent="0.3">
      <c r="A60" s="41"/>
      <c r="B60" s="17" t="s">
        <v>24</v>
      </c>
      <c r="C60" s="22" t="s">
        <v>117</v>
      </c>
      <c r="D60" s="27">
        <v>1</v>
      </c>
      <c r="E60" s="39">
        <v>175060.75</v>
      </c>
      <c r="F60" s="38">
        <f t="shared" si="0"/>
        <v>175060.75</v>
      </c>
      <c r="H60" s="26"/>
    </row>
    <row r="61" spans="1:8" ht="15.75" thickBot="1" x14ac:dyDescent="0.3">
      <c r="A61" s="40" t="s">
        <v>25</v>
      </c>
      <c r="B61" s="16" t="s">
        <v>19</v>
      </c>
      <c r="C61" s="23" t="s">
        <v>105</v>
      </c>
      <c r="D61" s="27">
        <v>1</v>
      </c>
      <c r="E61" s="39">
        <v>248029</v>
      </c>
      <c r="F61" s="38">
        <f t="shared" si="0"/>
        <v>248029</v>
      </c>
      <c r="H61" s="26"/>
    </row>
    <row r="62" spans="1:8" ht="15.75" thickBot="1" x14ac:dyDescent="0.3">
      <c r="A62" s="42"/>
      <c r="B62" s="68" t="s">
        <v>26</v>
      </c>
      <c r="C62" s="24" t="s">
        <v>102</v>
      </c>
      <c r="D62" s="27">
        <v>1</v>
      </c>
      <c r="E62" s="39">
        <v>243179</v>
      </c>
      <c r="F62" s="38">
        <f t="shared" si="0"/>
        <v>243179</v>
      </c>
      <c r="H62" s="26"/>
    </row>
    <row r="63" spans="1:8" ht="15.75" thickBot="1" x14ac:dyDescent="0.3">
      <c r="A63" s="42"/>
      <c r="B63" s="68"/>
      <c r="C63" s="24" t="s">
        <v>103</v>
      </c>
      <c r="D63" s="27">
        <v>1</v>
      </c>
      <c r="E63" s="39">
        <v>264519</v>
      </c>
      <c r="F63" s="38">
        <f t="shared" si="0"/>
        <v>264519</v>
      </c>
      <c r="H63" s="26"/>
    </row>
    <row r="64" spans="1:8" ht="15.75" thickBot="1" x14ac:dyDescent="0.3">
      <c r="A64" s="75"/>
      <c r="B64" s="71"/>
      <c r="C64" s="25" t="s">
        <v>104</v>
      </c>
      <c r="D64" s="27">
        <v>1</v>
      </c>
      <c r="E64" s="39">
        <v>252394</v>
      </c>
      <c r="F64" s="38">
        <f t="shared" si="0"/>
        <v>252394</v>
      </c>
      <c r="H64" s="26"/>
    </row>
    <row r="65" spans="1:8" ht="15.75" thickBot="1" x14ac:dyDescent="0.3">
      <c r="A65" s="72" t="s">
        <v>27</v>
      </c>
      <c r="B65" s="73"/>
      <c r="C65" s="73"/>
      <c r="D65" s="74" t="s">
        <v>3</v>
      </c>
      <c r="E65" s="67" t="s">
        <v>4</v>
      </c>
      <c r="F65" s="67" t="s">
        <v>5</v>
      </c>
      <c r="H65" s="26"/>
    </row>
    <row r="66" spans="1:8" ht="15.75" thickBot="1" x14ac:dyDescent="0.3">
      <c r="A66" s="8" t="s">
        <v>28</v>
      </c>
      <c r="B66" s="3" t="s">
        <v>29</v>
      </c>
      <c r="C66" s="7"/>
      <c r="D66" s="74"/>
      <c r="E66" s="67"/>
      <c r="F66" s="67"/>
      <c r="G66" s="6"/>
      <c r="H66" s="26"/>
    </row>
    <row r="67" spans="1:8" x14ac:dyDescent="0.25">
      <c r="A67" s="9" t="s">
        <v>30</v>
      </c>
      <c r="B67" s="14" t="s">
        <v>73</v>
      </c>
      <c r="C67" s="11"/>
      <c r="D67" s="28">
        <v>1</v>
      </c>
      <c r="E67" s="31">
        <v>264868.2</v>
      </c>
      <c r="F67" s="31">
        <f>D67*E67</f>
        <v>264868.2</v>
      </c>
      <c r="H67" s="26"/>
    </row>
    <row r="68" spans="1:8" x14ac:dyDescent="0.25">
      <c r="A68" s="10" t="s">
        <v>30</v>
      </c>
      <c r="B68" s="15" t="s">
        <v>31</v>
      </c>
      <c r="C68" s="12"/>
      <c r="D68" s="29">
        <v>1</v>
      </c>
      <c r="E68" s="31">
        <v>264868.2</v>
      </c>
      <c r="F68" s="31">
        <f t="shared" ref="F68:F131" si="1">D68*E68</f>
        <v>264868.2</v>
      </c>
      <c r="H68" s="26"/>
    </row>
    <row r="69" spans="1:8" x14ac:dyDescent="0.25">
      <c r="A69" s="10" t="s">
        <v>30</v>
      </c>
      <c r="B69" s="15" t="s">
        <v>133</v>
      </c>
      <c r="C69" s="12"/>
      <c r="D69" s="29">
        <v>1</v>
      </c>
      <c r="E69" s="31">
        <v>56175.125</v>
      </c>
      <c r="F69" s="31">
        <f t="shared" si="1"/>
        <v>56175.125</v>
      </c>
      <c r="H69" s="26"/>
    </row>
    <row r="70" spans="1:8" x14ac:dyDescent="0.25">
      <c r="A70" s="10" t="s">
        <v>30</v>
      </c>
      <c r="B70" s="15" t="s">
        <v>134</v>
      </c>
      <c r="C70" s="12"/>
      <c r="D70" s="29">
        <v>1</v>
      </c>
      <c r="E70" s="31">
        <v>264316.39124999999</v>
      </c>
      <c r="F70" s="31">
        <f t="shared" si="1"/>
        <v>264316.39124999999</v>
      </c>
      <c r="H70" s="26"/>
    </row>
    <row r="71" spans="1:8" x14ac:dyDescent="0.25">
      <c r="A71" s="10" t="s">
        <v>30</v>
      </c>
      <c r="B71" s="15" t="s">
        <v>135</v>
      </c>
      <c r="C71" s="12"/>
      <c r="D71" s="29">
        <v>1</v>
      </c>
      <c r="E71" s="31">
        <v>205312.625</v>
      </c>
      <c r="F71" s="31">
        <f t="shared" si="1"/>
        <v>205312.625</v>
      </c>
      <c r="H71" s="26"/>
    </row>
    <row r="72" spans="1:8" x14ac:dyDescent="0.25">
      <c r="A72" s="10" t="s">
        <v>30</v>
      </c>
      <c r="B72" s="15" t="s">
        <v>32</v>
      </c>
      <c r="C72" s="12"/>
      <c r="D72" s="29">
        <v>1</v>
      </c>
      <c r="E72" s="31">
        <v>262660.96499999997</v>
      </c>
      <c r="F72" s="31">
        <f t="shared" si="1"/>
        <v>262660.96499999997</v>
      </c>
      <c r="H72" s="26"/>
    </row>
    <row r="73" spans="1:8" x14ac:dyDescent="0.25">
      <c r="A73" s="10" t="s">
        <v>30</v>
      </c>
      <c r="B73" s="15" t="s">
        <v>33</v>
      </c>
      <c r="C73" s="12"/>
      <c r="D73" s="29">
        <v>1</v>
      </c>
      <c r="E73" s="31">
        <v>264868.2</v>
      </c>
      <c r="F73" s="31">
        <f t="shared" si="1"/>
        <v>264868.2</v>
      </c>
      <c r="H73" s="26"/>
    </row>
    <row r="74" spans="1:8" x14ac:dyDescent="0.25">
      <c r="A74" s="10" t="s">
        <v>30</v>
      </c>
      <c r="B74" s="15" t="s">
        <v>136</v>
      </c>
      <c r="C74" s="12"/>
      <c r="D74" s="29">
        <v>1</v>
      </c>
      <c r="E74" s="31">
        <v>275904.375</v>
      </c>
      <c r="F74" s="31">
        <f t="shared" si="1"/>
        <v>275904.375</v>
      </c>
      <c r="H74" s="26"/>
    </row>
    <row r="75" spans="1:8" x14ac:dyDescent="0.25">
      <c r="A75" s="10" t="s">
        <v>30</v>
      </c>
      <c r="B75" s="15" t="s">
        <v>34</v>
      </c>
      <c r="C75" s="12"/>
      <c r="D75" s="29">
        <v>1</v>
      </c>
      <c r="E75" s="31">
        <v>275904.375</v>
      </c>
      <c r="F75" s="31">
        <f t="shared" si="1"/>
        <v>275904.375</v>
      </c>
      <c r="H75" s="26"/>
    </row>
    <row r="76" spans="1:8" x14ac:dyDescent="0.25">
      <c r="A76" s="10" t="s">
        <v>30</v>
      </c>
      <c r="B76" s="15" t="s">
        <v>137</v>
      </c>
      <c r="C76" s="12"/>
      <c r="D76" s="29">
        <v>1</v>
      </c>
      <c r="E76" s="31">
        <v>651233.75</v>
      </c>
      <c r="F76" s="31">
        <f t="shared" si="1"/>
        <v>651233.75</v>
      </c>
      <c r="H76" s="26"/>
    </row>
    <row r="77" spans="1:8" x14ac:dyDescent="0.25">
      <c r="A77" s="10" t="s">
        <v>30</v>
      </c>
      <c r="B77" s="15" t="s">
        <v>35</v>
      </c>
      <c r="C77" s="12"/>
      <c r="D77" s="29">
        <v>1</v>
      </c>
      <c r="E77" s="31">
        <v>258025.7715</v>
      </c>
      <c r="F77" s="31">
        <f t="shared" si="1"/>
        <v>258025.7715</v>
      </c>
      <c r="H77" s="26"/>
    </row>
    <row r="78" spans="1:8" x14ac:dyDescent="0.25">
      <c r="A78" s="10" t="s">
        <v>30</v>
      </c>
      <c r="B78" s="15" t="s">
        <v>138</v>
      </c>
      <c r="C78" s="12"/>
      <c r="D78" s="29">
        <v>1</v>
      </c>
      <c r="E78" s="31">
        <v>452880.875</v>
      </c>
      <c r="F78" s="31">
        <f t="shared" si="1"/>
        <v>452880.875</v>
      </c>
      <c r="H78" s="26"/>
    </row>
    <row r="79" spans="1:8" s="1" customFormat="1" x14ac:dyDescent="0.25">
      <c r="A79" s="10" t="s">
        <v>30</v>
      </c>
      <c r="B79" s="15" t="s">
        <v>36</v>
      </c>
      <c r="C79" s="12"/>
      <c r="D79" s="29">
        <v>1</v>
      </c>
      <c r="E79" s="31">
        <v>262660.96499999997</v>
      </c>
      <c r="F79" s="31">
        <f t="shared" si="1"/>
        <v>262660.96499999997</v>
      </c>
      <c r="H79" s="26"/>
    </row>
    <row r="80" spans="1:8" ht="30" x14ac:dyDescent="0.25">
      <c r="A80" s="10" t="s">
        <v>30</v>
      </c>
      <c r="B80" s="15" t="s">
        <v>37</v>
      </c>
      <c r="C80" s="12"/>
      <c r="D80" s="29">
        <v>1</v>
      </c>
      <c r="E80" s="31">
        <v>263212.77374999999</v>
      </c>
      <c r="F80" s="31">
        <f t="shared" si="1"/>
        <v>263212.77374999999</v>
      </c>
      <c r="H80" s="26"/>
    </row>
    <row r="81" spans="1:8" x14ac:dyDescent="0.25">
      <c r="A81" s="10" t="s">
        <v>38</v>
      </c>
      <c r="B81" s="15" t="s">
        <v>39</v>
      </c>
      <c r="C81" s="12"/>
      <c r="D81" s="29">
        <v>1</v>
      </c>
      <c r="E81" s="31">
        <v>865236.12000000011</v>
      </c>
      <c r="F81" s="31">
        <f t="shared" si="1"/>
        <v>865236.12000000011</v>
      </c>
      <c r="H81" s="26"/>
    </row>
    <row r="82" spans="1:8" x14ac:dyDescent="0.25">
      <c r="A82" s="10" t="s">
        <v>38</v>
      </c>
      <c r="B82" s="15" t="s">
        <v>40</v>
      </c>
      <c r="C82" s="12"/>
      <c r="D82" s="29">
        <v>1</v>
      </c>
      <c r="E82" s="31">
        <v>29797.672500000004</v>
      </c>
      <c r="F82" s="31">
        <f t="shared" si="1"/>
        <v>29797.672500000004</v>
      </c>
      <c r="H82" s="26"/>
    </row>
    <row r="83" spans="1:8" x14ac:dyDescent="0.25">
      <c r="A83" s="10" t="s">
        <v>38</v>
      </c>
      <c r="B83" s="15" t="s">
        <v>41</v>
      </c>
      <c r="C83" s="12"/>
      <c r="D83" s="29">
        <v>1</v>
      </c>
      <c r="E83" s="31">
        <v>30349.481250000004</v>
      </c>
      <c r="F83" s="31">
        <f t="shared" si="1"/>
        <v>30349.481250000004</v>
      </c>
      <c r="H83" s="26"/>
    </row>
    <row r="84" spans="1:8" x14ac:dyDescent="0.25">
      <c r="A84" s="10" t="s">
        <v>38</v>
      </c>
      <c r="B84" s="15" t="s">
        <v>42</v>
      </c>
      <c r="C84" s="12"/>
      <c r="D84" s="29">
        <v>1</v>
      </c>
      <c r="E84" s="31">
        <v>82771.312500000015</v>
      </c>
      <c r="F84" s="31">
        <f t="shared" si="1"/>
        <v>82771.312500000015</v>
      </c>
      <c r="H84" s="26"/>
    </row>
    <row r="85" spans="1:8" x14ac:dyDescent="0.25">
      <c r="A85" s="10" t="s">
        <v>38</v>
      </c>
      <c r="B85" s="15" t="s">
        <v>43</v>
      </c>
      <c r="C85" s="12"/>
      <c r="D85" s="29">
        <v>1</v>
      </c>
      <c r="E85" s="31">
        <v>263212.77374999999</v>
      </c>
      <c r="F85" s="31">
        <f t="shared" si="1"/>
        <v>263212.77374999999</v>
      </c>
      <c r="H85" s="26"/>
    </row>
    <row r="86" spans="1:8" x14ac:dyDescent="0.25">
      <c r="A86" s="10" t="s">
        <v>38</v>
      </c>
      <c r="B86" s="15" t="s">
        <v>139</v>
      </c>
      <c r="C86" s="12"/>
      <c r="D86" s="29">
        <v>1</v>
      </c>
      <c r="E86" s="31">
        <v>455366.5</v>
      </c>
      <c r="F86" s="31">
        <f t="shared" si="1"/>
        <v>455366.5</v>
      </c>
      <c r="H86" s="26"/>
    </row>
    <row r="87" spans="1:8" x14ac:dyDescent="0.25">
      <c r="A87" s="10" t="s">
        <v>38</v>
      </c>
      <c r="B87" s="15" t="s">
        <v>140</v>
      </c>
      <c r="C87" s="12"/>
      <c r="D87" s="29">
        <v>1</v>
      </c>
      <c r="E87" s="31">
        <v>652029.15</v>
      </c>
      <c r="F87" s="31">
        <f t="shared" si="1"/>
        <v>652029.15</v>
      </c>
      <c r="H87" s="26"/>
    </row>
    <row r="88" spans="1:8" x14ac:dyDescent="0.25">
      <c r="A88" s="10" t="s">
        <v>38</v>
      </c>
      <c r="B88" s="15" t="s">
        <v>141</v>
      </c>
      <c r="C88" s="12"/>
      <c r="D88" s="29">
        <v>1</v>
      </c>
      <c r="E88" s="31">
        <v>171060.71250000002</v>
      </c>
      <c r="F88" s="31">
        <f t="shared" si="1"/>
        <v>171060.71250000002</v>
      </c>
      <c r="H88" s="26"/>
    </row>
    <row r="89" spans="1:8" x14ac:dyDescent="0.25">
      <c r="A89" s="10" t="s">
        <v>38</v>
      </c>
      <c r="B89" s="15" t="s">
        <v>142</v>
      </c>
      <c r="C89" s="12"/>
      <c r="D89" s="29">
        <v>1</v>
      </c>
      <c r="E89" s="31">
        <v>215205.41250000003</v>
      </c>
      <c r="F89" s="31">
        <f t="shared" si="1"/>
        <v>215205.41250000003</v>
      </c>
      <c r="H89" s="26"/>
    </row>
    <row r="90" spans="1:8" x14ac:dyDescent="0.25">
      <c r="A90" s="10" t="s">
        <v>38</v>
      </c>
      <c r="B90" s="15" t="s">
        <v>143</v>
      </c>
      <c r="C90" s="12"/>
      <c r="D90" s="29">
        <v>1</v>
      </c>
      <c r="E90" s="31">
        <v>342121.42500000005</v>
      </c>
      <c r="F90" s="31">
        <f t="shared" si="1"/>
        <v>342121.42500000005</v>
      </c>
      <c r="H90" s="26"/>
    </row>
    <row r="91" spans="1:8" x14ac:dyDescent="0.25">
      <c r="A91" s="10" t="s">
        <v>38</v>
      </c>
      <c r="B91" s="15" t="s">
        <v>144</v>
      </c>
      <c r="C91" s="12"/>
      <c r="D91" s="29">
        <v>1</v>
      </c>
      <c r="E91" s="31">
        <v>259350.11250000005</v>
      </c>
      <c r="F91" s="31">
        <f t="shared" si="1"/>
        <v>259350.11250000005</v>
      </c>
      <c r="H91" s="26"/>
    </row>
    <row r="92" spans="1:8" x14ac:dyDescent="0.25">
      <c r="A92" s="10" t="s">
        <v>38</v>
      </c>
      <c r="B92" s="15" t="s">
        <v>145</v>
      </c>
      <c r="C92" s="12"/>
      <c r="D92" s="29">
        <v>1</v>
      </c>
      <c r="E92" s="31">
        <v>447412.5</v>
      </c>
      <c r="F92" s="31">
        <f t="shared" si="1"/>
        <v>447412.5</v>
      </c>
      <c r="H92" s="26"/>
    </row>
    <row r="93" spans="1:8" x14ac:dyDescent="0.25">
      <c r="A93" s="10" t="s">
        <v>38</v>
      </c>
      <c r="B93" s="15" t="s">
        <v>146</v>
      </c>
      <c r="C93" s="12"/>
      <c r="D93" s="29">
        <v>1</v>
      </c>
      <c r="E93" s="31">
        <v>751653</v>
      </c>
      <c r="F93" s="31">
        <f t="shared" si="1"/>
        <v>751653</v>
      </c>
      <c r="H93" s="26"/>
    </row>
    <row r="94" spans="1:8" x14ac:dyDescent="0.25">
      <c r="A94" s="10" t="s">
        <v>38</v>
      </c>
      <c r="B94" s="15" t="s">
        <v>147</v>
      </c>
      <c r="C94" s="5"/>
      <c r="D94" s="29">
        <v>1</v>
      </c>
      <c r="E94" s="31">
        <v>29797.672500000004</v>
      </c>
      <c r="F94" s="31">
        <f t="shared" si="1"/>
        <v>29797.672500000004</v>
      </c>
      <c r="H94" s="26"/>
    </row>
    <row r="95" spans="1:8" x14ac:dyDescent="0.25">
      <c r="A95" s="10" t="s">
        <v>148</v>
      </c>
      <c r="B95" s="15" t="s">
        <v>149</v>
      </c>
      <c r="C95" s="13"/>
      <c r="D95" s="29">
        <v>1</v>
      </c>
      <c r="E95" s="31">
        <v>49662.787500000006</v>
      </c>
      <c r="F95" s="31">
        <f t="shared" si="1"/>
        <v>49662.787500000006</v>
      </c>
      <c r="H95" s="26"/>
    </row>
    <row r="96" spans="1:8" x14ac:dyDescent="0.25">
      <c r="A96" s="10" t="s">
        <v>148</v>
      </c>
      <c r="B96" s="15" t="s">
        <v>150</v>
      </c>
      <c r="C96" s="13"/>
      <c r="D96" s="29">
        <v>1</v>
      </c>
      <c r="E96" s="31">
        <v>34212.142500000002</v>
      </c>
      <c r="F96" s="31">
        <f t="shared" si="1"/>
        <v>34212.142500000002</v>
      </c>
      <c r="H96" s="26"/>
    </row>
    <row r="97" spans="1:8" x14ac:dyDescent="0.25">
      <c r="A97" s="10" t="s">
        <v>148</v>
      </c>
      <c r="B97" s="15" t="s">
        <v>151</v>
      </c>
      <c r="C97" s="13"/>
      <c r="D97" s="29">
        <v>1</v>
      </c>
      <c r="E97" s="31">
        <v>108154.51500000001</v>
      </c>
      <c r="F97" s="31">
        <f t="shared" si="1"/>
        <v>108154.51500000001</v>
      </c>
      <c r="H97" s="26"/>
    </row>
    <row r="98" spans="1:8" x14ac:dyDescent="0.25">
      <c r="A98" s="10" t="s">
        <v>148</v>
      </c>
      <c r="B98" s="15" t="s">
        <v>152</v>
      </c>
      <c r="C98" s="13"/>
      <c r="D98" s="29">
        <v>1</v>
      </c>
      <c r="E98" s="31">
        <v>328878.01500000001</v>
      </c>
      <c r="F98" s="31">
        <f t="shared" si="1"/>
        <v>328878.01500000001</v>
      </c>
      <c r="H98" s="26"/>
    </row>
    <row r="99" spans="1:8" x14ac:dyDescent="0.25">
      <c r="A99" s="10" t="s">
        <v>148</v>
      </c>
      <c r="B99" s="15" t="s">
        <v>153</v>
      </c>
      <c r="C99" s="13"/>
      <c r="D99" s="29">
        <v>1</v>
      </c>
      <c r="E99" s="31">
        <v>364193.77500000002</v>
      </c>
      <c r="F99" s="31">
        <f t="shared" si="1"/>
        <v>364193.77500000002</v>
      </c>
      <c r="H99" s="26"/>
    </row>
    <row r="100" spans="1:8" x14ac:dyDescent="0.25">
      <c r="A100" s="10" t="s">
        <v>148</v>
      </c>
      <c r="B100" s="15" t="s">
        <v>154</v>
      </c>
      <c r="C100" s="13"/>
      <c r="D100" s="29">
        <v>1</v>
      </c>
      <c r="E100" s="31">
        <v>275904.375</v>
      </c>
      <c r="F100" s="31">
        <f t="shared" si="1"/>
        <v>275904.375</v>
      </c>
      <c r="H100" s="26"/>
    </row>
    <row r="101" spans="1:8" x14ac:dyDescent="0.25">
      <c r="A101" s="10" t="s">
        <v>155</v>
      </c>
      <c r="B101" s="15" t="s">
        <v>156</v>
      </c>
      <c r="C101" s="13"/>
      <c r="D101" s="29">
        <v>1</v>
      </c>
      <c r="E101" s="31">
        <v>303494.8125</v>
      </c>
      <c r="F101" s="31">
        <f t="shared" si="1"/>
        <v>303494.8125</v>
      </c>
      <c r="H101" s="26"/>
    </row>
    <row r="102" spans="1:8" x14ac:dyDescent="0.25">
      <c r="A102" s="10" t="s">
        <v>74</v>
      </c>
      <c r="B102" s="15" t="s">
        <v>157</v>
      </c>
      <c r="C102" s="13"/>
      <c r="D102" s="29">
        <v>1</v>
      </c>
      <c r="E102" s="31">
        <v>121397.92500000002</v>
      </c>
      <c r="F102" s="31">
        <f t="shared" si="1"/>
        <v>121397.92500000002</v>
      </c>
      <c r="H102" s="26"/>
    </row>
    <row r="103" spans="1:8" x14ac:dyDescent="0.25">
      <c r="A103" s="10" t="s">
        <v>46</v>
      </c>
      <c r="B103" s="15" t="s">
        <v>47</v>
      </c>
      <c r="C103" s="12"/>
      <c r="D103" s="29">
        <v>1</v>
      </c>
      <c r="E103" s="31">
        <v>164051.25</v>
      </c>
      <c r="F103" s="31">
        <f t="shared" si="1"/>
        <v>164051.25</v>
      </c>
      <c r="H103" s="26"/>
    </row>
    <row r="104" spans="1:8" x14ac:dyDescent="0.25">
      <c r="A104" s="10" t="s">
        <v>48</v>
      </c>
      <c r="B104" s="15" t="s">
        <v>49</v>
      </c>
      <c r="C104" s="12"/>
      <c r="D104" s="29">
        <v>1</v>
      </c>
      <c r="E104" s="31">
        <v>54683.75</v>
      </c>
      <c r="F104" s="31">
        <f t="shared" si="1"/>
        <v>54683.75</v>
      </c>
      <c r="H104" s="26"/>
    </row>
    <row r="105" spans="1:8" x14ac:dyDescent="0.25">
      <c r="A105" s="10" t="s">
        <v>48</v>
      </c>
      <c r="B105" s="15" t="s">
        <v>50</v>
      </c>
      <c r="C105" s="12"/>
      <c r="D105" s="29">
        <v>1</v>
      </c>
      <c r="E105" s="31">
        <v>187614.97500000003</v>
      </c>
      <c r="F105" s="31">
        <f t="shared" si="1"/>
        <v>187614.97500000003</v>
      </c>
      <c r="H105" s="26"/>
    </row>
    <row r="106" spans="1:8" x14ac:dyDescent="0.25">
      <c r="A106" s="10" t="s">
        <v>48</v>
      </c>
      <c r="B106" s="15" t="s">
        <v>51</v>
      </c>
      <c r="C106" s="12"/>
      <c r="D106" s="29">
        <v>1</v>
      </c>
      <c r="E106" s="31">
        <v>86082.165000000008</v>
      </c>
      <c r="F106" s="31">
        <f t="shared" si="1"/>
        <v>86082.165000000008</v>
      </c>
      <c r="H106" s="26"/>
    </row>
    <row r="107" spans="1:8" x14ac:dyDescent="0.25">
      <c r="A107" s="10" t="s">
        <v>48</v>
      </c>
      <c r="B107" s="15" t="s">
        <v>52</v>
      </c>
      <c r="C107" s="12"/>
      <c r="D107" s="29">
        <v>1</v>
      </c>
      <c r="E107" s="31">
        <v>73942.372499999998</v>
      </c>
      <c r="F107" s="31">
        <f t="shared" si="1"/>
        <v>73942.372499999998</v>
      </c>
      <c r="H107" s="26"/>
    </row>
    <row r="108" spans="1:8" x14ac:dyDescent="0.25">
      <c r="A108" s="10" t="s">
        <v>48</v>
      </c>
      <c r="B108" s="15" t="s">
        <v>53</v>
      </c>
      <c r="C108" s="12"/>
      <c r="D108" s="29">
        <v>1</v>
      </c>
      <c r="E108" s="31">
        <v>99325.575000000012</v>
      </c>
      <c r="F108" s="31">
        <f t="shared" si="1"/>
        <v>99325.575000000012</v>
      </c>
      <c r="H108" s="26"/>
    </row>
    <row r="109" spans="1:8" x14ac:dyDescent="0.25">
      <c r="A109" s="10" t="s">
        <v>30</v>
      </c>
      <c r="B109" s="15" t="s">
        <v>54</v>
      </c>
      <c r="C109" s="12"/>
      <c r="D109" s="29">
        <v>1</v>
      </c>
      <c r="E109" s="31">
        <v>673206.67500000005</v>
      </c>
      <c r="F109" s="31">
        <f t="shared" si="1"/>
        <v>673206.67500000005</v>
      </c>
      <c r="H109" s="26"/>
    </row>
    <row r="110" spans="1:8" x14ac:dyDescent="0.25">
      <c r="A110" s="10" t="s">
        <v>30</v>
      </c>
      <c r="B110" s="15" t="s">
        <v>55</v>
      </c>
      <c r="C110" s="12"/>
      <c r="D110" s="29">
        <v>1</v>
      </c>
      <c r="E110" s="31">
        <v>744941.81250000012</v>
      </c>
      <c r="F110" s="31">
        <f t="shared" si="1"/>
        <v>744941.81250000012</v>
      </c>
      <c r="H110" s="26"/>
    </row>
    <row r="111" spans="1:8" x14ac:dyDescent="0.25">
      <c r="A111" s="10" t="s">
        <v>38</v>
      </c>
      <c r="B111" s="15" t="s">
        <v>56</v>
      </c>
      <c r="C111" s="12"/>
      <c r="D111" s="29">
        <v>1</v>
      </c>
      <c r="E111" s="31">
        <v>483384.46500000003</v>
      </c>
      <c r="F111" s="31">
        <f t="shared" si="1"/>
        <v>483384.46500000003</v>
      </c>
      <c r="H111" s="26"/>
    </row>
    <row r="112" spans="1:8" x14ac:dyDescent="0.25">
      <c r="A112" s="10" t="s">
        <v>74</v>
      </c>
      <c r="B112" s="15" t="s">
        <v>158</v>
      </c>
      <c r="C112" s="12"/>
      <c r="D112" s="29">
        <v>1</v>
      </c>
      <c r="E112" s="31">
        <v>46351.935000000005</v>
      </c>
      <c r="F112" s="31">
        <f t="shared" si="1"/>
        <v>46351.935000000005</v>
      </c>
      <c r="H112" s="26"/>
    </row>
    <row r="113" spans="1:8" x14ac:dyDescent="0.25">
      <c r="A113" s="10" t="s">
        <v>74</v>
      </c>
      <c r="B113" s="15" t="s">
        <v>159</v>
      </c>
      <c r="C113" s="12"/>
      <c r="D113" s="29">
        <v>1</v>
      </c>
      <c r="E113" s="31">
        <v>358675.68750000006</v>
      </c>
      <c r="F113" s="31">
        <f t="shared" si="1"/>
        <v>358675.68750000006</v>
      </c>
      <c r="H113" s="26"/>
    </row>
    <row r="114" spans="1:8" x14ac:dyDescent="0.25">
      <c r="A114" s="10" t="s">
        <v>74</v>
      </c>
      <c r="B114" s="15" t="s">
        <v>160</v>
      </c>
      <c r="C114" s="12"/>
      <c r="D114" s="29">
        <v>1</v>
      </c>
      <c r="E114" s="31">
        <v>386266.12500000006</v>
      </c>
      <c r="F114" s="31">
        <f t="shared" si="1"/>
        <v>386266.12500000006</v>
      </c>
      <c r="H114" s="26"/>
    </row>
    <row r="115" spans="1:8" x14ac:dyDescent="0.25">
      <c r="A115" s="10" t="s">
        <v>74</v>
      </c>
      <c r="B115" s="15" t="s">
        <v>161</v>
      </c>
      <c r="C115" s="12"/>
      <c r="D115" s="29">
        <v>1</v>
      </c>
      <c r="E115" s="31">
        <v>114338.75</v>
      </c>
      <c r="F115" s="31">
        <f t="shared" si="1"/>
        <v>114338.75</v>
      </c>
      <c r="H115" s="26"/>
    </row>
    <row r="116" spans="1:8" x14ac:dyDescent="0.25">
      <c r="A116" s="10" t="s">
        <v>74</v>
      </c>
      <c r="B116" s="15" t="s">
        <v>162</v>
      </c>
      <c r="C116" s="12"/>
      <c r="D116" s="29">
        <v>1</v>
      </c>
      <c r="E116" s="31">
        <v>193878.75</v>
      </c>
      <c r="F116" s="31">
        <f t="shared" si="1"/>
        <v>193878.75</v>
      </c>
      <c r="H116" s="26"/>
    </row>
    <row r="117" spans="1:8" x14ac:dyDescent="0.25">
      <c r="A117" s="10" t="s">
        <v>74</v>
      </c>
      <c r="B117" s="15" t="s">
        <v>163</v>
      </c>
      <c r="C117" s="12"/>
      <c r="D117" s="29">
        <v>1</v>
      </c>
      <c r="E117" s="31">
        <v>64009.81500000001</v>
      </c>
      <c r="F117" s="31">
        <f t="shared" si="1"/>
        <v>64009.81500000001</v>
      </c>
      <c r="H117" s="26"/>
    </row>
    <row r="118" spans="1:8" x14ac:dyDescent="0.25">
      <c r="A118" s="10" t="s">
        <v>74</v>
      </c>
      <c r="B118" s="15" t="s">
        <v>57</v>
      </c>
      <c r="C118" s="12"/>
      <c r="D118" s="29">
        <v>1</v>
      </c>
      <c r="E118" s="31">
        <v>387260.375</v>
      </c>
      <c r="F118" s="31">
        <f t="shared" si="1"/>
        <v>387260.375</v>
      </c>
      <c r="H118" s="26"/>
    </row>
    <row r="119" spans="1:8" x14ac:dyDescent="0.25">
      <c r="A119" s="10" t="s">
        <v>74</v>
      </c>
      <c r="B119" s="15" t="s">
        <v>164</v>
      </c>
      <c r="C119" s="12"/>
      <c r="D119" s="29">
        <v>1</v>
      </c>
      <c r="E119" s="31">
        <v>822145.32499999995</v>
      </c>
      <c r="F119" s="31">
        <f t="shared" si="1"/>
        <v>822145.32499999995</v>
      </c>
      <c r="H119" s="26"/>
    </row>
    <row r="120" spans="1:8" x14ac:dyDescent="0.25">
      <c r="A120" s="10" t="s">
        <v>74</v>
      </c>
      <c r="B120" s="15" t="s">
        <v>165</v>
      </c>
      <c r="C120" s="12"/>
      <c r="D120" s="29">
        <v>1</v>
      </c>
      <c r="E120" s="31">
        <v>651134.32499999995</v>
      </c>
      <c r="F120" s="31">
        <f t="shared" si="1"/>
        <v>651134.32499999995</v>
      </c>
      <c r="H120" s="26"/>
    </row>
    <row r="121" spans="1:8" x14ac:dyDescent="0.25">
      <c r="A121" s="10" t="s">
        <v>74</v>
      </c>
      <c r="B121" s="15" t="s">
        <v>166</v>
      </c>
      <c r="C121" s="12"/>
      <c r="D121" s="29">
        <v>1</v>
      </c>
      <c r="E121" s="31">
        <v>171060.71250000002</v>
      </c>
      <c r="F121" s="31">
        <f t="shared" si="1"/>
        <v>171060.71250000002</v>
      </c>
      <c r="H121" s="26"/>
    </row>
    <row r="122" spans="1:8" x14ac:dyDescent="0.25">
      <c r="A122" s="10" t="s">
        <v>74</v>
      </c>
      <c r="B122" s="15" t="s">
        <v>59</v>
      </c>
      <c r="C122" s="12"/>
      <c r="D122" s="29">
        <v>1</v>
      </c>
      <c r="E122" s="31">
        <v>111952.55</v>
      </c>
      <c r="F122" s="31">
        <f t="shared" si="1"/>
        <v>111952.55</v>
      </c>
      <c r="H122" s="26"/>
    </row>
    <row r="123" spans="1:8" x14ac:dyDescent="0.25">
      <c r="A123" s="10" t="s">
        <v>74</v>
      </c>
      <c r="B123" s="15" t="s">
        <v>60</v>
      </c>
      <c r="C123" s="12"/>
      <c r="D123" s="29">
        <v>1</v>
      </c>
      <c r="E123" s="31">
        <v>640098.15</v>
      </c>
      <c r="F123" s="31">
        <f t="shared" si="1"/>
        <v>640098.15</v>
      </c>
      <c r="H123" s="26"/>
    </row>
    <row r="124" spans="1:8" x14ac:dyDescent="0.25">
      <c r="A124" s="10" t="s">
        <v>74</v>
      </c>
      <c r="B124" s="15" t="s">
        <v>167</v>
      </c>
      <c r="C124" s="12"/>
      <c r="D124" s="29">
        <v>1</v>
      </c>
      <c r="E124" s="31">
        <v>430410.82500000001</v>
      </c>
      <c r="F124" s="31">
        <f t="shared" si="1"/>
        <v>430410.82500000001</v>
      </c>
      <c r="H124" s="26"/>
    </row>
    <row r="125" spans="1:8" x14ac:dyDescent="0.25">
      <c r="A125" s="10" t="s">
        <v>74</v>
      </c>
      <c r="B125" s="15" t="s">
        <v>168</v>
      </c>
      <c r="C125" s="12"/>
      <c r="D125" s="29">
        <v>1</v>
      </c>
      <c r="E125" s="31">
        <v>24856.25</v>
      </c>
      <c r="F125" s="31">
        <f t="shared" si="1"/>
        <v>24856.25</v>
      </c>
      <c r="H125" s="26"/>
    </row>
    <row r="126" spans="1:8" x14ac:dyDescent="0.25">
      <c r="A126" s="10" t="s">
        <v>74</v>
      </c>
      <c r="B126" s="15" t="s">
        <v>64</v>
      </c>
      <c r="C126" s="12"/>
      <c r="D126" s="29">
        <v>1</v>
      </c>
      <c r="E126" s="31">
        <v>413608</v>
      </c>
      <c r="F126" s="31">
        <f t="shared" si="1"/>
        <v>413608</v>
      </c>
      <c r="H126" s="26"/>
    </row>
    <row r="127" spans="1:8" x14ac:dyDescent="0.25">
      <c r="A127" s="10" t="s">
        <v>74</v>
      </c>
      <c r="B127" s="15" t="s">
        <v>169</v>
      </c>
      <c r="C127" s="12"/>
      <c r="D127" s="29">
        <v>1</v>
      </c>
      <c r="E127" s="31">
        <v>564734</v>
      </c>
      <c r="F127" s="31">
        <f t="shared" si="1"/>
        <v>564734</v>
      </c>
      <c r="H127" s="26"/>
    </row>
    <row r="128" spans="1:8" x14ac:dyDescent="0.25">
      <c r="A128" s="10" t="s">
        <v>65</v>
      </c>
      <c r="B128" s="15" t="s">
        <v>170</v>
      </c>
      <c r="C128" s="12"/>
      <c r="D128" s="29">
        <v>1</v>
      </c>
      <c r="E128" s="31">
        <v>860821.65</v>
      </c>
      <c r="F128" s="31">
        <f t="shared" si="1"/>
        <v>860821.65</v>
      </c>
      <c r="H128" s="26"/>
    </row>
    <row r="129" spans="1:8" x14ac:dyDescent="0.25">
      <c r="A129" s="10" t="s">
        <v>65</v>
      </c>
      <c r="B129" s="15" t="s">
        <v>171</v>
      </c>
      <c r="C129" s="12"/>
      <c r="D129" s="29">
        <v>1</v>
      </c>
      <c r="E129" s="31">
        <v>115879.83750000001</v>
      </c>
      <c r="F129" s="31">
        <f t="shared" si="1"/>
        <v>115879.83750000001</v>
      </c>
      <c r="H129" s="26"/>
    </row>
    <row r="130" spans="1:8" x14ac:dyDescent="0.25">
      <c r="A130" s="10" t="s">
        <v>65</v>
      </c>
      <c r="B130" s="15" t="s">
        <v>172</v>
      </c>
      <c r="C130" s="12"/>
      <c r="D130" s="29">
        <v>1</v>
      </c>
      <c r="E130" s="31">
        <v>200858.38500000001</v>
      </c>
      <c r="F130" s="31">
        <f t="shared" si="1"/>
        <v>200858.38500000001</v>
      </c>
      <c r="H130" s="26"/>
    </row>
    <row r="131" spans="1:8" x14ac:dyDescent="0.25">
      <c r="A131" s="10" t="s">
        <v>65</v>
      </c>
      <c r="B131" s="15" t="s">
        <v>173</v>
      </c>
      <c r="C131" s="12"/>
      <c r="D131" s="29">
        <v>1</v>
      </c>
      <c r="E131" s="31">
        <v>33108.525000000001</v>
      </c>
      <c r="F131" s="31">
        <f t="shared" si="1"/>
        <v>33108.525000000001</v>
      </c>
      <c r="H131" s="26"/>
    </row>
    <row r="132" spans="1:8" x14ac:dyDescent="0.25">
      <c r="A132" s="10" t="s">
        <v>65</v>
      </c>
      <c r="B132" s="15" t="s">
        <v>66</v>
      </c>
      <c r="C132" s="12"/>
      <c r="D132" s="29">
        <v>1</v>
      </c>
      <c r="E132" s="31">
        <v>94453.75</v>
      </c>
      <c r="F132" s="31">
        <f t="shared" ref="F132:F147" si="2">D132*E132</f>
        <v>94453.75</v>
      </c>
      <c r="H132" s="26"/>
    </row>
    <row r="133" spans="1:8" x14ac:dyDescent="0.25">
      <c r="A133" s="10" t="s">
        <v>65</v>
      </c>
      <c r="B133" s="15" t="s">
        <v>67</v>
      </c>
      <c r="C133" s="12"/>
      <c r="D133" s="29">
        <v>1</v>
      </c>
      <c r="E133" s="31">
        <v>95448</v>
      </c>
      <c r="F133" s="31">
        <f t="shared" si="2"/>
        <v>95448</v>
      </c>
      <c r="H133" s="26"/>
    </row>
    <row r="134" spans="1:8" x14ac:dyDescent="0.25">
      <c r="A134" s="10" t="s">
        <v>65</v>
      </c>
      <c r="B134" s="15" t="s">
        <v>174</v>
      </c>
      <c r="C134" s="12"/>
      <c r="D134" s="29">
        <v>1</v>
      </c>
      <c r="E134" s="31">
        <v>96442.25</v>
      </c>
      <c r="F134" s="31">
        <f t="shared" si="2"/>
        <v>96442.25</v>
      </c>
      <c r="H134" s="26"/>
    </row>
    <row r="135" spans="1:8" x14ac:dyDescent="0.25">
      <c r="A135" s="10" t="s">
        <v>65</v>
      </c>
      <c r="B135" s="15" t="s">
        <v>68</v>
      </c>
      <c r="C135" s="12"/>
      <c r="D135" s="29">
        <v>1</v>
      </c>
      <c r="E135" s="31">
        <v>38626.612499999996</v>
      </c>
      <c r="F135" s="31">
        <f t="shared" si="2"/>
        <v>38626.612499999996</v>
      </c>
      <c r="H135" s="26"/>
    </row>
    <row r="136" spans="1:8" x14ac:dyDescent="0.25">
      <c r="A136" s="10" t="s">
        <v>65</v>
      </c>
      <c r="B136" s="15" t="s">
        <v>175</v>
      </c>
      <c r="C136" s="12"/>
      <c r="D136" s="29">
        <v>1</v>
      </c>
      <c r="E136" s="31">
        <v>309012.89999999997</v>
      </c>
      <c r="F136" s="31">
        <f t="shared" si="2"/>
        <v>309012.89999999997</v>
      </c>
      <c r="H136" s="26"/>
    </row>
    <row r="137" spans="1:8" ht="45" x14ac:dyDescent="0.25">
      <c r="A137" s="10" t="s">
        <v>65</v>
      </c>
      <c r="B137" s="15" t="s">
        <v>69</v>
      </c>
      <c r="C137" s="12"/>
      <c r="D137" s="29">
        <v>1</v>
      </c>
      <c r="E137" s="31">
        <v>623543.88749999995</v>
      </c>
      <c r="F137" s="31">
        <f t="shared" si="2"/>
        <v>623543.88749999995</v>
      </c>
      <c r="H137" s="26"/>
    </row>
    <row r="138" spans="1:8" ht="30" x14ac:dyDescent="0.25">
      <c r="A138" s="10" t="s">
        <v>65</v>
      </c>
      <c r="B138" s="15" t="s">
        <v>70</v>
      </c>
      <c r="C138" s="12"/>
      <c r="D138" s="29">
        <v>1</v>
      </c>
      <c r="E138" s="31">
        <v>132434.1</v>
      </c>
      <c r="F138" s="31">
        <f t="shared" si="2"/>
        <v>132434.1</v>
      </c>
      <c r="H138" s="26"/>
    </row>
    <row r="139" spans="1:8" ht="30" x14ac:dyDescent="0.25">
      <c r="A139" s="10" t="s">
        <v>65</v>
      </c>
      <c r="B139" s="15" t="s">
        <v>71</v>
      </c>
      <c r="C139" s="12"/>
      <c r="D139" s="29">
        <v>1</v>
      </c>
      <c r="E139" s="31">
        <v>134223.75</v>
      </c>
      <c r="F139" s="31">
        <f t="shared" si="2"/>
        <v>134223.75</v>
      </c>
      <c r="H139" s="26"/>
    </row>
    <row r="140" spans="1:8" x14ac:dyDescent="0.25">
      <c r="A140" s="10" t="s">
        <v>44</v>
      </c>
      <c r="B140" s="15" t="s">
        <v>45</v>
      </c>
      <c r="C140" s="12"/>
      <c r="D140" s="29">
        <v>1</v>
      </c>
      <c r="E140" s="31">
        <v>84511.25</v>
      </c>
      <c r="F140" s="31">
        <f t="shared" si="2"/>
        <v>84511.25</v>
      </c>
      <c r="H140" s="26"/>
    </row>
    <row r="141" spans="1:8" ht="30" x14ac:dyDescent="0.25">
      <c r="A141" s="10" t="s">
        <v>44</v>
      </c>
      <c r="B141" s="15" t="s">
        <v>176</v>
      </c>
      <c r="C141" s="12"/>
      <c r="D141" s="29">
        <v>1</v>
      </c>
      <c r="E141" s="31">
        <v>646262.5</v>
      </c>
      <c r="F141" s="31">
        <f t="shared" si="2"/>
        <v>646262.5</v>
      </c>
      <c r="H141" s="26"/>
    </row>
    <row r="142" spans="1:8" x14ac:dyDescent="0.25">
      <c r="A142" s="10" t="s">
        <v>44</v>
      </c>
      <c r="B142" s="15" t="s">
        <v>177</v>
      </c>
      <c r="C142" s="12"/>
      <c r="D142" s="29">
        <v>1</v>
      </c>
      <c r="E142" s="31">
        <v>47724</v>
      </c>
      <c r="F142" s="31">
        <f t="shared" si="2"/>
        <v>47724</v>
      </c>
      <c r="H142" s="26"/>
    </row>
    <row r="143" spans="1:8" x14ac:dyDescent="0.25">
      <c r="A143" s="10" t="s">
        <v>44</v>
      </c>
      <c r="B143" s="15" t="s">
        <v>178</v>
      </c>
      <c r="C143" s="12"/>
      <c r="D143" s="29">
        <v>1</v>
      </c>
      <c r="E143" s="31">
        <v>55280.299999999996</v>
      </c>
      <c r="F143" s="31">
        <f t="shared" si="2"/>
        <v>55280.299999999996</v>
      </c>
      <c r="H143" s="26"/>
    </row>
    <row r="144" spans="1:8" ht="30" x14ac:dyDescent="0.25">
      <c r="A144" s="10" t="s">
        <v>44</v>
      </c>
      <c r="B144" s="15" t="s">
        <v>58</v>
      </c>
      <c r="C144" s="12"/>
      <c r="D144" s="29">
        <v>1</v>
      </c>
      <c r="E144" s="31">
        <v>74568.75</v>
      </c>
      <c r="F144" s="31">
        <f t="shared" si="2"/>
        <v>74568.75</v>
      </c>
      <c r="H144" s="26"/>
    </row>
    <row r="145" spans="1:8" ht="163.5" customHeight="1" x14ac:dyDescent="0.25">
      <c r="A145" s="10" t="s">
        <v>44</v>
      </c>
      <c r="B145" s="15" t="s">
        <v>61</v>
      </c>
      <c r="C145" s="12"/>
      <c r="D145" s="29">
        <v>1</v>
      </c>
      <c r="E145" s="31">
        <v>254528</v>
      </c>
      <c r="F145" s="31">
        <f t="shared" si="2"/>
        <v>254528</v>
      </c>
      <c r="H145" s="26"/>
    </row>
    <row r="146" spans="1:8" ht="360" x14ac:dyDescent="0.25">
      <c r="A146" s="10" t="s">
        <v>62</v>
      </c>
      <c r="B146" s="15" t="s">
        <v>63</v>
      </c>
      <c r="C146" s="12"/>
      <c r="D146" s="29">
        <v>1</v>
      </c>
      <c r="E146" s="31">
        <v>1390955.75</v>
      </c>
      <c r="F146" s="31">
        <f t="shared" si="2"/>
        <v>1390955.75</v>
      </c>
      <c r="H146" s="26"/>
    </row>
    <row r="147" spans="1:8" ht="30" x14ac:dyDescent="0.25">
      <c r="A147" s="32" t="s">
        <v>44</v>
      </c>
      <c r="B147" s="33" t="s">
        <v>75</v>
      </c>
      <c r="C147" s="34"/>
      <c r="D147" s="30">
        <v>1</v>
      </c>
      <c r="E147" s="35">
        <v>742050</v>
      </c>
      <c r="F147" s="31">
        <f t="shared" si="2"/>
        <v>742050</v>
      </c>
      <c r="H147" s="26"/>
    </row>
    <row r="148" spans="1:8" x14ac:dyDescent="0.25">
      <c r="A148" s="76" t="s">
        <v>179</v>
      </c>
      <c r="B148" s="76"/>
      <c r="C148" s="76"/>
      <c r="D148" s="76"/>
      <c r="E148" s="76"/>
      <c r="F148" s="36">
        <f>SUM(F10:F147)</f>
        <v>32010534.42149999</v>
      </c>
    </row>
    <row r="149" spans="1:8" x14ac:dyDescent="0.25">
      <c r="A149" s="76" t="s">
        <v>180</v>
      </c>
      <c r="B149" s="76"/>
      <c r="C149" s="76"/>
      <c r="D149" s="76"/>
      <c r="E149" s="76"/>
      <c r="F149" s="37">
        <f>+F148*0.19</f>
        <v>6082001.5400849981</v>
      </c>
    </row>
    <row r="150" spans="1:8" x14ac:dyDescent="0.25">
      <c r="A150" s="76" t="s">
        <v>181</v>
      </c>
      <c r="B150" s="76"/>
      <c r="C150" s="76"/>
      <c r="D150" s="76"/>
      <c r="E150" s="76"/>
      <c r="F150" s="37">
        <f>SUM(F148:F149)</f>
        <v>38092535.961584985</v>
      </c>
    </row>
    <row r="155" spans="1:8" x14ac:dyDescent="0.25">
      <c r="A155" t="s">
        <v>183</v>
      </c>
    </row>
    <row r="156" spans="1:8" x14ac:dyDescent="0.25">
      <c r="A156" t="s">
        <v>184</v>
      </c>
    </row>
    <row r="157" spans="1:8" x14ac:dyDescent="0.25">
      <c r="A157" t="s">
        <v>185</v>
      </c>
    </row>
  </sheetData>
  <mergeCells count="30">
    <mergeCell ref="A148:E148"/>
    <mergeCell ref="A149:E149"/>
    <mergeCell ref="A150:E150"/>
    <mergeCell ref="B13:B15"/>
    <mergeCell ref="B16:B21"/>
    <mergeCell ref="E65:E66"/>
    <mergeCell ref="F65:F66"/>
    <mergeCell ref="B25:B32"/>
    <mergeCell ref="B34:B35"/>
    <mergeCell ref="B38:B42"/>
    <mergeCell ref="B62:B64"/>
    <mergeCell ref="B48:B54"/>
    <mergeCell ref="B56:B57"/>
    <mergeCell ref="B58:B59"/>
    <mergeCell ref="B43:B44"/>
    <mergeCell ref="B45:B46"/>
    <mergeCell ref="A65:C65"/>
    <mergeCell ref="D65:D66"/>
    <mergeCell ref="A38:A47"/>
    <mergeCell ref="A48:A60"/>
    <mergeCell ref="A61:A64"/>
    <mergeCell ref="A10:A11"/>
    <mergeCell ref="A36:A37"/>
    <mergeCell ref="A12:A22"/>
    <mergeCell ref="A23:A35"/>
    <mergeCell ref="A1:F2"/>
    <mergeCell ref="A3:F3"/>
    <mergeCell ref="A4:F6"/>
    <mergeCell ref="A7:F7"/>
    <mergeCell ref="A8:F8"/>
  </mergeCells>
  <pageMargins left="0.70866141732283472" right="0.70866141732283472" top="0.74803149606299213" bottom="0.74803149606299213" header="0.31496062992125984" footer="0.31496062992125984"/>
  <pageSetup scale="4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de OFERTA ECONOMICA</vt:lpstr>
      <vt:lpstr>'Formato de OFERTA ECONOMICA'!Área_de_impresión</vt:lpstr>
      <vt:lpstr>'Formato de OFERTA ECONOMICA'!Títulos_a_imprimir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mauricio rueda</dc:creator>
  <cp:lastModifiedBy>SOPORTCOL</cp:lastModifiedBy>
  <cp:lastPrinted>2024-11-27T21:03:23Z</cp:lastPrinted>
  <dcterms:created xsi:type="dcterms:W3CDTF">2022-04-13T22:56:31Z</dcterms:created>
  <dcterms:modified xsi:type="dcterms:W3CDTF">2024-12-20T11:28:16Z</dcterms:modified>
</cp:coreProperties>
</file>