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LENA ZULETA\Documents\Estudios previos julio\Esencias del Huila\"/>
    </mc:Choice>
  </mc:AlternateContent>
  <bookViews>
    <workbookView xWindow="0" yWindow="0" windowWidth="24000" windowHeight="9030"/>
  </bookViews>
  <sheets>
    <sheet name="Hoja3" sheetId="3" r:id="rId1"/>
    <sheet name="Hoja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3" l="1"/>
  <c r="F4" i="3"/>
  <c r="F3" i="3"/>
  <c r="G5" i="3" l="1"/>
  <c r="J5" i="3"/>
  <c r="G4" i="3"/>
  <c r="J4" i="3"/>
  <c r="G3" i="3"/>
  <c r="G6" i="3" s="1"/>
  <c r="J3" i="3"/>
</calcChain>
</file>

<file path=xl/sharedStrings.xml><?xml version="1.0" encoding="utf-8"?>
<sst xmlns="http://schemas.openxmlformats.org/spreadsheetml/2006/main" count="141" uniqueCount="36">
  <si>
    <t>Material</t>
  </si>
  <si>
    <t>Texto breve</t>
  </si>
  <si>
    <t>Unidad medida base</t>
  </si>
  <si>
    <t>Unitario IVA Incluido (19%)</t>
  </si>
  <si>
    <t>ESENCIA 1 PARA HUILA</t>
  </si>
  <si>
    <t>KG</t>
  </si>
  <si>
    <t>ESENCIA 2 PARA HUILA</t>
  </si>
  <si>
    <t>ESENCIA 3 PARA HUILA</t>
  </si>
  <si>
    <t>TOTAL</t>
  </si>
  <si>
    <t xml:space="preserve"> Definición Presupuesto Oficial Total </t>
  </si>
  <si>
    <t>Unitario  antes de IVA Incluido</t>
  </si>
  <si>
    <t xml:space="preserve"> Precio unitario incluido IVA </t>
  </si>
  <si>
    <t>Necesidad 2019 Cantidad  (Kg) HASTA</t>
  </si>
  <si>
    <t xml:space="preserve"> Precio Cotización 2019</t>
  </si>
  <si>
    <t>HISTÓRICO DE ESENCIAS 1,2 Y 3</t>
  </si>
  <si>
    <t>No. contrato</t>
  </si>
  <si>
    <t>Proveedor/Acreedor</t>
  </si>
  <si>
    <t xml:space="preserve"> Cantidad  E/M </t>
  </si>
  <si>
    <t xml:space="preserve"> Vlr. E/M incluido IVA </t>
  </si>
  <si>
    <t>Var %</t>
  </si>
  <si>
    <t>2009BB335597</t>
  </si>
  <si>
    <t>LUCTA GRANCOLOMBIANA S.A.S.</t>
  </si>
  <si>
    <t>2009BB336218</t>
  </si>
  <si>
    <t>2010BB336702</t>
  </si>
  <si>
    <t>2010BB336977</t>
  </si>
  <si>
    <t>2010BB337024</t>
  </si>
  <si>
    <t>2010BB337114</t>
  </si>
  <si>
    <t>2011BB337954</t>
  </si>
  <si>
    <t>2011BB338107</t>
  </si>
  <si>
    <t>2011BB338285</t>
  </si>
  <si>
    <t>2011BB338322</t>
  </si>
  <si>
    <t>2012BB338458</t>
  </si>
  <si>
    <t>2012BB330088</t>
  </si>
  <si>
    <t>2014BB330067</t>
  </si>
  <si>
    <t>cotizacion 2020</t>
  </si>
  <si>
    <t>incremento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</si>
</sst>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\ #,##0;[Red]\-&quot;$&quot;\ #,##0"/>
  </numFmts>
  <fonts count="9" x14ac:knownFonts="1">
    <font>
      <sz val="11"/>
      <color theme="1"/>
      <name val="Calibri"/>
      <family val="2"/>
      <scheme val="minor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8"/>
      <color theme="1"/>
      <name val="Arial Narrow"/>
      <family val="2"/>
    </font>
    <font>
      <sz val="9"/>
      <color rgb="FF000000"/>
      <name val="Arial Narrow"/>
      <family val="2"/>
    </font>
    <font>
      <b/>
      <sz val="9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7"/>
      <color theme="1"/>
      <name val="Arial Narrow"/>
      <family val="2"/>
    </font>
    <font>
      <sz val="7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DEBF7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6" fontId="3" fillId="0" borderId="1" xfId="0" applyNumberFormat="1" applyFont="1" applyBorder="1" applyAlignment="1">
      <alignment horizontal="center" vertical="center" wrapText="1"/>
    </xf>
    <xf numFmtId="6" fontId="4" fillId="0" borderId="1" xfId="0" applyNumberFormat="1" applyFont="1" applyBorder="1" applyAlignment="1">
      <alignment horizontal="right" vertical="center"/>
    </xf>
    <xf numFmtId="6" fontId="6" fillId="2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 wrapText="1"/>
    </xf>
    <xf numFmtId="6" fontId="0" fillId="0" borderId="0" xfId="0" applyNumberFormat="1"/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6" fontId="8" fillId="0" borderId="1" xfId="0" applyNumberFormat="1" applyFont="1" applyBorder="1" applyAlignment="1">
      <alignment horizontal="center" vertical="center"/>
    </xf>
    <xf numFmtId="10" fontId="8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0" borderId="0" xfId="0" applyNumberFormat="1" applyFont="1"/>
    <xf numFmtId="0" fontId="1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I11" sqref="I11"/>
    </sheetView>
  </sheetViews>
  <sheetFormatPr baseColWidth="10" defaultRowHeight="15" x14ac:dyDescent="0.25"/>
  <cols>
    <col min="7" max="7" width="14.42578125" customWidth="1"/>
    <col min="10" max="10" width="13.28515625" customWidth="1"/>
  </cols>
  <sheetData>
    <row r="1" spans="1:10" x14ac:dyDescent="0.25">
      <c r="A1" s="14" t="s">
        <v>0</v>
      </c>
      <c r="B1" s="14" t="s">
        <v>1</v>
      </c>
      <c r="C1" s="16" t="s">
        <v>12</v>
      </c>
      <c r="D1" s="14" t="s">
        <v>2</v>
      </c>
      <c r="E1" s="18" t="s">
        <v>13</v>
      </c>
      <c r="F1" s="19"/>
      <c r="G1" s="14" t="s">
        <v>9</v>
      </c>
    </row>
    <row r="2" spans="1:10" ht="27" x14ac:dyDescent="0.25">
      <c r="A2" s="14"/>
      <c r="B2" s="14"/>
      <c r="C2" s="17"/>
      <c r="D2" s="14"/>
      <c r="E2" s="5" t="s">
        <v>10</v>
      </c>
      <c r="F2" s="5" t="s">
        <v>3</v>
      </c>
      <c r="G2" s="14"/>
      <c r="I2" s="12" t="s">
        <v>34</v>
      </c>
      <c r="J2" s="12" t="s">
        <v>35</v>
      </c>
    </row>
    <row r="3" spans="1:10" ht="27" x14ac:dyDescent="0.25">
      <c r="A3" s="1">
        <v>40000054</v>
      </c>
      <c r="B3" s="1" t="s">
        <v>4</v>
      </c>
      <c r="C3" s="1">
        <v>30</v>
      </c>
      <c r="D3" s="1" t="s">
        <v>5</v>
      </c>
      <c r="E3" s="2">
        <v>341000</v>
      </c>
      <c r="F3" s="2">
        <f>+E3*1.19</f>
        <v>405790</v>
      </c>
      <c r="G3" s="3">
        <f>+F3*C3</f>
        <v>12173700</v>
      </c>
      <c r="I3" s="2">
        <v>405790</v>
      </c>
      <c r="J3" s="13">
        <f>((I3-F3)/I3)*100</f>
        <v>0</v>
      </c>
    </row>
    <row r="4" spans="1:10" ht="27" x14ac:dyDescent="0.25">
      <c r="A4" s="1">
        <v>40000055</v>
      </c>
      <c r="B4" s="1" t="s">
        <v>6</v>
      </c>
      <c r="C4" s="1">
        <v>25</v>
      </c>
      <c r="D4" s="1" t="s">
        <v>5</v>
      </c>
      <c r="E4" s="2">
        <v>386500</v>
      </c>
      <c r="F4" s="2">
        <f t="shared" ref="F4:F5" si="0">+E4*1.19</f>
        <v>459935</v>
      </c>
      <c r="G4" s="3">
        <f>+F4*C4</f>
        <v>11498375</v>
      </c>
      <c r="I4" s="2">
        <v>459935</v>
      </c>
      <c r="J4" s="13">
        <f t="shared" ref="J4:J5" si="1">((I4-F4)/I4)*100</f>
        <v>0</v>
      </c>
    </row>
    <row r="5" spans="1:10" ht="27" x14ac:dyDescent="0.25">
      <c r="A5" s="1">
        <v>40000056</v>
      </c>
      <c r="B5" s="1" t="s">
        <v>7</v>
      </c>
      <c r="C5" s="1">
        <v>5</v>
      </c>
      <c r="D5" s="1" t="s">
        <v>5</v>
      </c>
      <c r="E5" s="2">
        <v>327500</v>
      </c>
      <c r="F5" s="2">
        <f t="shared" si="0"/>
        <v>389725</v>
      </c>
      <c r="G5" s="3">
        <f>+F5*C5</f>
        <v>1948625</v>
      </c>
      <c r="I5" s="2">
        <v>389725</v>
      </c>
      <c r="J5" s="13">
        <f t="shared" si="1"/>
        <v>0</v>
      </c>
    </row>
    <row r="6" spans="1:10" ht="15.75" x14ac:dyDescent="0.25">
      <c r="A6" s="15" t="s">
        <v>8</v>
      </c>
      <c r="B6" s="15"/>
      <c r="C6" s="15"/>
      <c r="D6" s="15"/>
      <c r="E6" s="15"/>
      <c r="F6" s="15"/>
      <c r="G6" s="4">
        <f>SUM(G3:G5)</f>
        <v>25620700</v>
      </c>
    </row>
  </sheetData>
  <mergeCells count="7">
    <mergeCell ref="G1:G2"/>
    <mergeCell ref="A6:F6"/>
    <mergeCell ref="A1:A2"/>
    <mergeCell ref="B1:B2"/>
    <mergeCell ref="C1:C2"/>
    <mergeCell ref="D1:D2"/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67"/>
  <sheetViews>
    <sheetView topLeftCell="A49" zoomScale="145" zoomScaleNormal="145" workbookViewId="0">
      <selection activeCell="D5" sqref="D5:D25"/>
    </sheetView>
  </sheetViews>
  <sheetFormatPr baseColWidth="10" defaultRowHeight="15" x14ac:dyDescent="0.25"/>
  <cols>
    <col min="2" max="2" width="22.7109375" customWidth="1"/>
    <col min="3" max="3" width="9" customWidth="1"/>
    <col min="4" max="4" width="17.42578125" customWidth="1"/>
  </cols>
  <sheetData>
    <row r="3" spans="1:9" x14ac:dyDescent="0.25">
      <c r="A3" s="21" t="s">
        <v>14</v>
      </c>
      <c r="B3" s="21"/>
      <c r="C3" s="21"/>
      <c r="D3" s="21"/>
      <c r="E3" s="21"/>
      <c r="F3" s="21"/>
      <c r="G3" s="21"/>
      <c r="H3" s="21"/>
      <c r="I3" s="21"/>
    </row>
    <row r="4" spans="1:9" ht="27" x14ac:dyDescent="0.25">
      <c r="A4" s="7" t="s">
        <v>15</v>
      </c>
      <c r="B4" s="7" t="s">
        <v>16</v>
      </c>
      <c r="C4" s="7" t="s">
        <v>0</v>
      </c>
      <c r="D4" s="7" t="s">
        <v>1</v>
      </c>
      <c r="E4" s="8" t="s">
        <v>17</v>
      </c>
      <c r="F4" s="8" t="s">
        <v>2</v>
      </c>
      <c r="G4" s="8" t="s">
        <v>18</v>
      </c>
      <c r="H4" s="8" t="s">
        <v>11</v>
      </c>
      <c r="I4" s="7" t="s">
        <v>19</v>
      </c>
    </row>
    <row r="5" spans="1:9" x14ac:dyDescent="0.25">
      <c r="A5" s="9" t="s">
        <v>20</v>
      </c>
      <c r="B5" s="20" t="s">
        <v>21</v>
      </c>
      <c r="C5" s="20">
        <v>40000054</v>
      </c>
      <c r="D5" s="20" t="s">
        <v>4</v>
      </c>
      <c r="E5" s="9">
        <v>48</v>
      </c>
      <c r="F5" s="9" t="s">
        <v>5</v>
      </c>
      <c r="G5" s="10">
        <v>14657760</v>
      </c>
      <c r="H5" s="10">
        <v>305370</v>
      </c>
      <c r="I5" s="9"/>
    </row>
    <row r="6" spans="1:9" x14ac:dyDescent="0.25">
      <c r="A6" s="9" t="s">
        <v>22</v>
      </c>
      <c r="B6" s="20"/>
      <c r="C6" s="20"/>
      <c r="D6" s="20"/>
      <c r="E6" s="9">
        <v>28</v>
      </c>
      <c r="F6" s="9" t="s">
        <v>5</v>
      </c>
      <c r="G6" s="10">
        <v>8550360</v>
      </c>
      <c r="H6" s="10">
        <v>305370</v>
      </c>
      <c r="I6" s="11">
        <v>0</v>
      </c>
    </row>
    <row r="7" spans="1:9" x14ac:dyDescent="0.25">
      <c r="A7" s="9" t="s">
        <v>23</v>
      </c>
      <c r="B7" s="20"/>
      <c r="C7" s="20"/>
      <c r="D7" s="20"/>
      <c r="E7" s="9">
        <v>14</v>
      </c>
      <c r="F7" s="9" t="s">
        <v>5</v>
      </c>
      <c r="G7" s="10">
        <v>4275180</v>
      </c>
      <c r="H7" s="10">
        <v>305370</v>
      </c>
      <c r="I7" s="11">
        <v>0</v>
      </c>
    </row>
    <row r="8" spans="1:9" x14ac:dyDescent="0.25">
      <c r="A8" s="9" t="s">
        <v>24</v>
      </c>
      <c r="B8" s="20"/>
      <c r="C8" s="20"/>
      <c r="D8" s="20"/>
      <c r="E8" s="9">
        <v>14</v>
      </c>
      <c r="F8" s="9" t="s">
        <v>5</v>
      </c>
      <c r="G8" s="10">
        <v>4275180</v>
      </c>
      <c r="H8" s="10">
        <v>305370</v>
      </c>
      <c r="I8" s="11">
        <v>0</v>
      </c>
    </row>
    <row r="9" spans="1:9" x14ac:dyDescent="0.25">
      <c r="A9" s="9" t="s">
        <v>25</v>
      </c>
      <c r="B9" s="20"/>
      <c r="C9" s="20"/>
      <c r="D9" s="20"/>
      <c r="E9" s="9">
        <v>7</v>
      </c>
      <c r="F9" s="9" t="s">
        <v>5</v>
      </c>
      <c r="G9" s="10">
        <v>2137590</v>
      </c>
      <c r="H9" s="10">
        <v>305370</v>
      </c>
      <c r="I9" s="11">
        <v>0</v>
      </c>
    </row>
    <row r="10" spans="1:9" x14ac:dyDescent="0.25">
      <c r="A10" s="9" t="s">
        <v>26</v>
      </c>
      <c r="B10" s="20"/>
      <c r="C10" s="20"/>
      <c r="D10" s="20"/>
      <c r="E10" s="9">
        <v>59</v>
      </c>
      <c r="F10" s="9" t="s">
        <v>5</v>
      </c>
      <c r="G10" s="10">
        <v>18016830</v>
      </c>
      <c r="H10" s="10">
        <v>305370</v>
      </c>
      <c r="I10" s="11">
        <v>0</v>
      </c>
    </row>
    <row r="11" spans="1:9" x14ac:dyDescent="0.25">
      <c r="A11" s="9" t="s">
        <v>26</v>
      </c>
      <c r="B11" s="20"/>
      <c r="C11" s="20"/>
      <c r="D11" s="20"/>
      <c r="E11" s="9">
        <v>11</v>
      </c>
      <c r="F11" s="9" t="s">
        <v>5</v>
      </c>
      <c r="G11" s="10">
        <v>3359070</v>
      </c>
      <c r="H11" s="10">
        <v>305370</v>
      </c>
      <c r="I11" s="11">
        <v>0</v>
      </c>
    </row>
    <row r="12" spans="1:9" x14ac:dyDescent="0.25">
      <c r="A12" s="9" t="s">
        <v>27</v>
      </c>
      <c r="B12" s="20"/>
      <c r="C12" s="20"/>
      <c r="D12" s="20"/>
      <c r="E12" s="9">
        <v>41</v>
      </c>
      <c r="F12" s="9" t="s">
        <v>5</v>
      </c>
      <c r="G12" s="10">
        <v>13269240</v>
      </c>
      <c r="H12" s="10">
        <v>323640</v>
      </c>
      <c r="I12" s="11">
        <v>5.9799999999999999E-2</v>
      </c>
    </row>
    <row r="13" spans="1:9" x14ac:dyDescent="0.25">
      <c r="A13" s="9" t="s">
        <v>28</v>
      </c>
      <c r="B13" s="20"/>
      <c r="C13" s="20"/>
      <c r="D13" s="20"/>
      <c r="E13" s="9">
        <v>33</v>
      </c>
      <c r="F13" s="9" t="s">
        <v>5</v>
      </c>
      <c r="G13" s="10">
        <v>10680120</v>
      </c>
      <c r="H13" s="10">
        <v>323640</v>
      </c>
      <c r="I13" s="11">
        <v>0</v>
      </c>
    </row>
    <row r="14" spans="1:9" x14ac:dyDescent="0.25">
      <c r="A14" s="9" t="s">
        <v>29</v>
      </c>
      <c r="B14" s="20"/>
      <c r="C14" s="20"/>
      <c r="D14" s="20"/>
      <c r="E14" s="9">
        <v>24</v>
      </c>
      <c r="F14" s="9" t="s">
        <v>5</v>
      </c>
      <c r="G14" s="10">
        <v>7767360</v>
      </c>
      <c r="H14" s="10">
        <v>323640</v>
      </c>
      <c r="I14" s="11">
        <v>0</v>
      </c>
    </row>
    <row r="15" spans="1:9" x14ac:dyDescent="0.25">
      <c r="A15" s="9" t="s">
        <v>30</v>
      </c>
      <c r="B15" s="20"/>
      <c r="C15" s="20"/>
      <c r="D15" s="20"/>
      <c r="E15" s="9">
        <v>65</v>
      </c>
      <c r="F15" s="9" t="s">
        <v>5</v>
      </c>
      <c r="G15" s="10">
        <v>21036600</v>
      </c>
      <c r="H15" s="10">
        <v>323640</v>
      </c>
      <c r="I15" s="11">
        <v>0</v>
      </c>
    </row>
    <row r="16" spans="1:9" x14ac:dyDescent="0.25">
      <c r="A16" s="9" t="s">
        <v>31</v>
      </c>
      <c r="B16" s="20"/>
      <c r="C16" s="20"/>
      <c r="D16" s="20"/>
      <c r="E16" s="9">
        <v>22</v>
      </c>
      <c r="F16" s="9" t="s">
        <v>5</v>
      </c>
      <c r="G16" s="10">
        <v>7120080</v>
      </c>
      <c r="H16" s="10">
        <v>323640</v>
      </c>
      <c r="I16" s="11">
        <v>0</v>
      </c>
    </row>
    <row r="17" spans="1:9" x14ac:dyDescent="0.25">
      <c r="A17" s="9" t="s">
        <v>32</v>
      </c>
      <c r="B17" s="20"/>
      <c r="C17" s="20"/>
      <c r="D17" s="20"/>
      <c r="E17" s="9">
        <v>66</v>
      </c>
      <c r="F17" s="9" t="s">
        <v>5</v>
      </c>
      <c r="G17" s="10">
        <v>23557512</v>
      </c>
      <c r="H17" s="10">
        <v>356932</v>
      </c>
      <c r="I17" s="11">
        <v>0.10290000000000001</v>
      </c>
    </row>
    <row r="18" spans="1:9" x14ac:dyDescent="0.25">
      <c r="A18" s="9">
        <v>4600000039</v>
      </c>
      <c r="B18" s="20"/>
      <c r="C18" s="20"/>
      <c r="D18" s="20"/>
      <c r="E18" s="9">
        <v>105</v>
      </c>
      <c r="F18" s="9" t="s">
        <v>5</v>
      </c>
      <c r="G18" s="10">
        <v>39341400</v>
      </c>
      <c r="H18" s="10">
        <v>374680</v>
      </c>
      <c r="I18" s="11">
        <v>4.9700000000000001E-2</v>
      </c>
    </row>
    <row r="19" spans="1:9" x14ac:dyDescent="0.25">
      <c r="A19" s="9" t="s">
        <v>33</v>
      </c>
      <c r="B19" s="20"/>
      <c r="C19" s="20"/>
      <c r="D19" s="20"/>
      <c r="E19" s="9">
        <v>20</v>
      </c>
      <c r="F19" s="9" t="s">
        <v>5</v>
      </c>
      <c r="G19" s="10">
        <v>7493600</v>
      </c>
      <c r="H19" s="10">
        <v>374680</v>
      </c>
      <c r="I19" s="11">
        <v>0</v>
      </c>
    </row>
    <row r="20" spans="1:9" x14ac:dyDescent="0.25">
      <c r="A20" s="9" t="s">
        <v>33</v>
      </c>
      <c r="B20" s="20"/>
      <c r="C20" s="20"/>
      <c r="D20" s="20"/>
      <c r="E20" s="9">
        <v>15</v>
      </c>
      <c r="F20" s="9" t="s">
        <v>5</v>
      </c>
      <c r="G20" s="10">
        <v>4777170</v>
      </c>
      <c r="H20" s="10">
        <v>318478</v>
      </c>
      <c r="I20" s="11">
        <v>-0.15</v>
      </c>
    </row>
    <row r="21" spans="1:9" x14ac:dyDescent="0.25">
      <c r="A21" s="9">
        <v>4600001736</v>
      </c>
      <c r="B21" s="20"/>
      <c r="C21" s="20"/>
      <c r="D21" s="20"/>
      <c r="E21" s="9">
        <v>70</v>
      </c>
      <c r="F21" s="9" t="s">
        <v>5</v>
      </c>
      <c r="G21" s="10">
        <v>22293460</v>
      </c>
      <c r="H21" s="10">
        <v>318478</v>
      </c>
      <c r="I21" s="11">
        <v>0</v>
      </c>
    </row>
    <row r="22" spans="1:9" x14ac:dyDescent="0.25">
      <c r="A22" s="9">
        <v>4600001736</v>
      </c>
      <c r="B22" s="20"/>
      <c r="C22" s="20"/>
      <c r="D22" s="20"/>
      <c r="E22" s="9">
        <v>35</v>
      </c>
      <c r="F22" s="9" t="s">
        <v>5</v>
      </c>
      <c r="G22" s="10">
        <v>11146730</v>
      </c>
      <c r="H22" s="10">
        <v>318478</v>
      </c>
      <c r="I22" s="11">
        <v>0</v>
      </c>
    </row>
    <row r="23" spans="1:9" x14ac:dyDescent="0.25">
      <c r="A23" s="9">
        <v>4600003057</v>
      </c>
      <c r="B23" s="20"/>
      <c r="C23" s="20"/>
      <c r="D23" s="20"/>
      <c r="E23" s="9">
        <v>115</v>
      </c>
      <c r="F23" s="9" t="s">
        <v>5</v>
      </c>
      <c r="G23" s="10">
        <v>36624970</v>
      </c>
      <c r="H23" s="10">
        <v>318478</v>
      </c>
      <c r="I23" s="11">
        <v>0</v>
      </c>
    </row>
    <row r="24" spans="1:9" x14ac:dyDescent="0.25">
      <c r="A24" s="9">
        <v>4600006466</v>
      </c>
      <c r="B24" s="20"/>
      <c r="C24" s="20"/>
      <c r="D24" s="20"/>
      <c r="E24" s="9">
        <v>200</v>
      </c>
      <c r="F24" s="9" t="s">
        <v>5</v>
      </c>
      <c r="G24" s="10">
        <v>74303600</v>
      </c>
      <c r="H24" s="10">
        <v>371518</v>
      </c>
      <c r="I24" s="11">
        <v>0</v>
      </c>
    </row>
    <row r="25" spans="1:9" x14ac:dyDescent="0.25">
      <c r="A25" s="9">
        <v>4600008593</v>
      </c>
      <c r="B25" s="20"/>
      <c r="C25" s="20"/>
      <c r="D25" s="20"/>
      <c r="E25" s="9">
        <v>50</v>
      </c>
      <c r="F25" s="9" t="s">
        <v>5</v>
      </c>
      <c r="G25" s="10">
        <v>18742500</v>
      </c>
      <c r="H25" s="10">
        <v>374850</v>
      </c>
      <c r="I25" s="11">
        <v>3.32E-2</v>
      </c>
    </row>
    <row r="26" spans="1:9" x14ac:dyDescent="0.25">
      <c r="A26" s="9" t="s">
        <v>20</v>
      </c>
      <c r="B26" s="20" t="s">
        <v>21</v>
      </c>
      <c r="C26" s="20">
        <v>40000055</v>
      </c>
      <c r="D26" s="20" t="s">
        <v>6</v>
      </c>
      <c r="E26" s="9">
        <v>45</v>
      </c>
      <c r="F26" s="9" t="s">
        <v>5</v>
      </c>
      <c r="G26" s="10">
        <v>16912800</v>
      </c>
      <c r="H26" s="10">
        <v>375840</v>
      </c>
      <c r="I26" s="9"/>
    </row>
    <row r="27" spans="1:9" x14ac:dyDescent="0.25">
      <c r="A27" s="9" t="s">
        <v>22</v>
      </c>
      <c r="B27" s="20"/>
      <c r="C27" s="20"/>
      <c r="D27" s="20"/>
      <c r="E27" s="9">
        <v>26</v>
      </c>
      <c r="F27" s="9" t="s">
        <v>5</v>
      </c>
      <c r="G27" s="10">
        <v>9771840</v>
      </c>
      <c r="H27" s="10">
        <v>375840</v>
      </c>
      <c r="I27" s="11">
        <v>0</v>
      </c>
    </row>
    <row r="28" spans="1:9" x14ac:dyDescent="0.25">
      <c r="A28" s="9" t="s">
        <v>23</v>
      </c>
      <c r="B28" s="20"/>
      <c r="C28" s="20"/>
      <c r="D28" s="20"/>
      <c r="E28" s="9">
        <v>13</v>
      </c>
      <c r="F28" s="9" t="s">
        <v>5</v>
      </c>
      <c r="G28" s="10">
        <v>4885920</v>
      </c>
      <c r="H28" s="10">
        <v>375840</v>
      </c>
      <c r="I28" s="11">
        <v>0</v>
      </c>
    </row>
    <row r="29" spans="1:9" x14ac:dyDescent="0.25">
      <c r="A29" s="9" t="s">
        <v>24</v>
      </c>
      <c r="B29" s="20"/>
      <c r="C29" s="20"/>
      <c r="D29" s="20"/>
      <c r="E29" s="9">
        <v>13</v>
      </c>
      <c r="F29" s="9" t="s">
        <v>5</v>
      </c>
      <c r="G29" s="10">
        <v>4885920</v>
      </c>
      <c r="H29" s="10">
        <v>375840</v>
      </c>
      <c r="I29" s="11">
        <v>0</v>
      </c>
    </row>
    <row r="30" spans="1:9" x14ac:dyDescent="0.25">
      <c r="A30" s="9" t="s">
        <v>25</v>
      </c>
      <c r="B30" s="20"/>
      <c r="C30" s="20"/>
      <c r="D30" s="20"/>
      <c r="E30" s="9">
        <v>6</v>
      </c>
      <c r="F30" s="9" t="s">
        <v>5</v>
      </c>
      <c r="G30" s="10">
        <v>2255040</v>
      </c>
      <c r="H30" s="10">
        <v>375840</v>
      </c>
      <c r="I30" s="11">
        <v>0</v>
      </c>
    </row>
    <row r="31" spans="1:9" x14ac:dyDescent="0.25">
      <c r="A31" s="9" t="s">
        <v>26</v>
      </c>
      <c r="B31" s="20"/>
      <c r="C31" s="20"/>
      <c r="D31" s="20"/>
      <c r="E31" s="9">
        <v>54</v>
      </c>
      <c r="F31" s="9" t="s">
        <v>5</v>
      </c>
      <c r="G31" s="10">
        <v>20295360</v>
      </c>
      <c r="H31" s="10">
        <v>375840</v>
      </c>
      <c r="I31" s="11">
        <v>0</v>
      </c>
    </row>
    <row r="32" spans="1:9" x14ac:dyDescent="0.25">
      <c r="A32" s="9" t="s">
        <v>26</v>
      </c>
      <c r="B32" s="20"/>
      <c r="C32" s="20"/>
      <c r="D32" s="20"/>
      <c r="E32" s="9">
        <v>11</v>
      </c>
      <c r="F32" s="9" t="s">
        <v>5</v>
      </c>
      <c r="G32" s="10">
        <v>4134240</v>
      </c>
      <c r="H32" s="10">
        <v>375840</v>
      </c>
      <c r="I32" s="11">
        <v>0</v>
      </c>
    </row>
    <row r="33" spans="1:11" x14ac:dyDescent="0.25">
      <c r="A33" s="9" t="s">
        <v>27</v>
      </c>
      <c r="B33" s="20"/>
      <c r="C33" s="20"/>
      <c r="D33" s="20"/>
      <c r="E33" s="9">
        <v>38</v>
      </c>
      <c r="F33" s="9" t="s">
        <v>5</v>
      </c>
      <c r="G33" s="10">
        <v>15119440</v>
      </c>
      <c r="H33" s="10">
        <v>397880</v>
      </c>
      <c r="I33" s="11">
        <v>5.8599999999999999E-2</v>
      </c>
    </row>
    <row r="34" spans="1:11" x14ac:dyDescent="0.25">
      <c r="A34" s="9" t="s">
        <v>28</v>
      </c>
      <c r="B34" s="20"/>
      <c r="C34" s="20"/>
      <c r="D34" s="20"/>
      <c r="E34" s="9">
        <v>32</v>
      </c>
      <c r="F34" s="9" t="s">
        <v>5</v>
      </c>
      <c r="G34" s="10">
        <v>12747008</v>
      </c>
      <c r="H34" s="10">
        <v>398344</v>
      </c>
      <c r="I34" s="11">
        <v>1.1999999999999999E-3</v>
      </c>
    </row>
    <row r="35" spans="1:11" x14ac:dyDescent="0.25">
      <c r="A35" s="9" t="s">
        <v>29</v>
      </c>
      <c r="B35" s="20"/>
      <c r="C35" s="20"/>
      <c r="D35" s="20"/>
      <c r="E35" s="9">
        <v>25</v>
      </c>
      <c r="F35" s="9" t="s">
        <v>5</v>
      </c>
      <c r="G35" s="10">
        <v>9958600</v>
      </c>
      <c r="H35" s="10">
        <v>398344</v>
      </c>
      <c r="I35" s="11">
        <v>0</v>
      </c>
    </row>
    <row r="36" spans="1:11" x14ac:dyDescent="0.25">
      <c r="A36" s="9" t="s">
        <v>30</v>
      </c>
      <c r="B36" s="20"/>
      <c r="C36" s="20"/>
      <c r="D36" s="20"/>
      <c r="E36" s="9">
        <v>61</v>
      </c>
      <c r="F36" s="9" t="s">
        <v>5</v>
      </c>
      <c r="G36" s="10">
        <v>24298984</v>
      </c>
      <c r="H36" s="10">
        <v>398344</v>
      </c>
      <c r="I36" s="11">
        <v>0</v>
      </c>
    </row>
    <row r="37" spans="1:11" x14ac:dyDescent="0.25">
      <c r="A37" s="9" t="s">
        <v>31</v>
      </c>
      <c r="B37" s="20"/>
      <c r="C37" s="20"/>
      <c r="D37" s="20"/>
      <c r="E37" s="9">
        <v>25</v>
      </c>
      <c r="F37" s="9" t="s">
        <v>5</v>
      </c>
      <c r="G37" s="10">
        <v>9958600</v>
      </c>
      <c r="H37" s="10">
        <v>398344</v>
      </c>
      <c r="I37" s="11">
        <v>0</v>
      </c>
    </row>
    <row r="38" spans="1:11" x14ac:dyDescent="0.25">
      <c r="A38" s="9" t="s">
        <v>32</v>
      </c>
      <c r="B38" s="20"/>
      <c r="C38" s="20"/>
      <c r="D38" s="20"/>
      <c r="E38" s="9">
        <v>57</v>
      </c>
      <c r="F38" s="9" t="s">
        <v>5</v>
      </c>
      <c r="G38" s="10">
        <v>23142000</v>
      </c>
      <c r="H38" s="10">
        <v>406000</v>
      </c>
      <c r="I38" s="11">
        <v>1.9199999999999998E-2</v>
      </c>
    </row>
    <row r="39" spans="1:11" x14ac:dyDescent="0.25">
      <c r="A39" s="9">
        <v>4600000039</v>
      </c>
      <c r="B39" s="20"/>
      <c r="C39" s="20"/>
      <c r="D39" s="20"/>
      <c r="E39" s="9">
        <v>100</v>
      </c>
      <c r="F39" s="9" t="s">
        <v>5</v>
      </c>
      <c r="G39" s="10">
        <v>42630000</v>
      </c>
      <c r="H39" s="10">
        <v>426300</v>
      </c>
      <c r="I39" s="11">
        <v>0.05</v>
      </c>
    </row>
    <row r="40" spans="1:11" x14ac:dyDescent="0.25">
      <c r="A40" s="9" t="s">
        <v>33</v>
      </c>
      <c r="B40" s="20"/>
      <c r="C40" s="20"/>
      <c r="D40" s="20"/>
      <c r="E40" s="9">
        <v>25</v>
      </c>
      <c r="F40" s="9" t="s">
        <v>5</v>
      </c>
      <c r="G40" s="10">
        <v>10657500</v>
      </c>
      <c r="H40" s="10">
        <v>426300</v>
      </c>
      <c r="I40" s="11">
        <v>0</v>
      </c>
    </row>
    <row r="41" spans="1:11" x14ac:dyDescent="0.25">
      <c r="A41" s="9" t="s">
        <v>33</v>
      </c>
      <c r="B41" s="20"/>
      <c r="C41" s="20"/>
      <c r="D41" s="20"/>
      <c r="E41" s="9">
        <v>10</v>
      </c>
      <c r="F41" s="9" t="s">
        <v>5</v>
      </c>
      <c r="G41" s="10">
        <v>3623550</v>
      </c>
      <c r="H41" s="10">
        <v>362355</v>
      </c>
      <c r="I41" s="11">
        <v>-0.15</v>
      </c>
    </row>
    <row r="42" spans="1:11" x14ac:dyDescent="0.25">
      <c r="A42" s="9">
        <v>4600001736</v>
      </c>
      <c r="B42" s="20"/>
      <c r="C42" s="20"/>
      <c r="D42" s="20"/>
      <c r="E42" s="9">
        <v>65</v>
      </c>
      <c r="F42" s="9" t="s">
        <v>5</v>
      </c>
      <c r="G42" s="10">
        <v>23553075</v>
      </c>
      <c r="H42" s="10">
        <v>362355</v>
      </c>
      <c r="I42" s="11">
        <v>0</v>
      </c>
    </row>
    <row r="43" spans="1:11" x14ac:dyDescent="0.25">
      <c r="A43" s="9">
        <v>4600001736</v>
      </c>
      <c r="B43" s="20"/>
      <c r="C43" s="20"/>
      <c r="D43" s="20"/>
      <c r="E43" s="9">
        <v>35</v>
      </c>
      <c r="F43" s="9" t="s">
        <v>5</v>
      </c>
      <c r="G43" s="10">
        <v>12682425</v>
      </c>
      <c r="H43" s="10">
        <v>362355</v>
      </c>
      <c r="I43" s="11">
        <v>0</v>
      </c>
    </row>
    <row r="44" spans="1:11" x14ac:dyDescent="0.25">
      <c r="A44" s="9">
        <v>4600003057</v>
      </c>
      <c r="B44" s="20"/>
      <c r="C44" s="20"/>
      <c r="D44" s="20"/>
      <c r="E44" s="9">
        <v>105</v>
      </c>
      <c r="F44" s="9" t="s">
        <v>5</v>
      </c>
      <c r="G44" s="10">
        <v>38047275</v>
      </c>
      <c r="H44" s="10">
        <v>362355</v>
      </c>
      <c r="I44" s="11">
        <v>0</v>
      </c>
    </row>
    <row r="45" spans="1:11" x14ac:dyDescent="0.25">
      <c r="A45" s="9">
        <v>4600006466</v>
      </c>
      <c r="B45" s="20"/>
      <c r="C45" s="20"/>
      <c r="D45" s="20"/>
      <c r="E45" s="9">
        <v>190</v>
      </c>
      <c r="F45" s="9" t="s">
        <v>5</v>
      </c>
      <c r="G45" s="10">
        <v>80107230</v>
      </c>
      <c r="H45" s="10">
        <v>421617</v>
      </c>
      <c r="I45" s="11">
        <v>0</v>
      </c>
    </row>
    <row r="46" spans="1:11" x14ac:dyDescent="0.25">
      <c r="A46" s="9">
        <v>4600008593</v>
      </c>
      <c r="B46" s="20"/>
      <c r="C46" s="20"/>
      <c r="D46" s="20"/>
      <c r="E46" s="9">
        <v>50</v>
      </c>
      <c r="F46" s="9" t="s">
        <v>5</v>
      </c>
      <c r="G46" s="10">
        <v>21271250</v>
      </c>
      <c r="H46" s="10">
        <v>425425</v>
      </c>
      <c r="I46" s="11">
        <v>3.32E-2</v>
      </c>
      <c r="K46" s="6"/>
    </row>
    <row r="47" spans="1:11" x14ac:dyDescent="0.25">
      <c r="A47" s="9" t="s">
        <v>20</v>
      </c>
      <c r="B47" s="20" t="s">
        <v>21</v>
      </c>
      <c r="C47" s="20">
        <v>40000056</v>
      </c>
      <c r="D47" s="20" t="s">
        <v>7</v>
      </c>
      <c r="E47" s="9">
        <v>17</v>
      </c>
      <c r="F47" s="9" t="s">
        <v>5</v>
      </c>
      <c r="G47" s="10">
        <v>5606396</v>
      </c>
      <c r="H47" s="10">
        <v>329788</v>
      </c>
      <c r="I47" s="9"/>
    </row>
    <row r="48" spans="1:11" x14ac:dyDescent="0.25">
      <c r="A48" s="9" t="s">
        <v>22</v>
      </c>
      <c r="B48" s="20"/>
      <c r="C48" s="20"/>
      <c r="D48" s="20"/>
      <c r="E48" s="9">
        <v>10</v>
      </c>
      <c r="F48" s="9" t="s">
        <v>5</v>
      </c>
      <c r="G48" s="10">
        <v>3297880</v>
      </c>
      <c r="H48" s="10">
        <v>329788</v>
      </c>
      <c r="I48" s="11">
        <v>0</v>
      </c>
    </row>
    <row r="49" spans="1:9" x14ac:dyDescent="0.25">
      <c r="A49" s="9" t="s">
        <v>23</v>
      </c>
      <c r="B49" s="20"/>
      <c r="C49" s="20"/>
      <c r="D49" s="20"/>
      <c r="E49" s="9">
        <v>5</v>
      </c>
      <c r="F49" s="9" t="s">
        <v>5</v>
      </c>
      <c r="G49" s="10">
        <v>1648940</v>
      </c>
      <c r="H49" s="10">
        <v>329788</v>
      </c>
      <c r="I49" s="11">
        <v>0</v>
      </c>
    </row>
    <row r="50" spans="1:9" x14ac:dyDescent="0.25">
      <c r="A50" s="9" t="s">
        <v>24</v>
      </c>
      <c r="B50" s="20"/>
      <c r="C50" s="20"/>
      <c r="D50" s="20"/>
      <c r="E50" s="9">
        <v>5</v>
      </c>
      <c r="F50" s="9" t="s">
        <v>5</v>
      </c>
      <c r="G50" s="10">
        <v>1648940</v>
      </c>
      <c r="H50" s="10">
        <v>329788</v>
      </c>
      <c r="I50" s="11">
        <v>0</v>
      </c>
    </row>
    <row r="51" spans="1:9" x14ac:dyDescent="0.25">
      <c r="A51" s="9" t="s">
        <v>25</v>
      </c>
      <c r="B51" s="20"/>
      <c r="C51" s="20"/>
      <c r="D51" s="20"/>
      <c r="E51" s="9">
        <v>2</v>
      </c>
      <c r="F51" s="9" t="s">
        <v>5</v>
      </c>
      <c r="G51" s="10">
        <v>659576</v>
      </c>
      <c r="H51" s="10">
        <v>329788</v>
      </c>
      <c r="I51" s="11">
        <v>0</v>
      </c>
    </row>
    <row r="52" spans="1:9" x14ac:dyDescent="0.25">
      <c r="A52" s="9" t="s">
        <v>26</v>
      </c>
      <c r="B52" s="20"/>
      <c r="C52" s="20"/>
      <c r="D52" s="20"/>
      <c r="E52" s="9">
        <v>20</v>
      </c>
      <c r="F52" s="9" t="s">
        <v>5</v>
      </c>
      <c r="G52" s="10">
        <v>6595760</v>
      </c>
      <c r="H52" s="10">
        <v>329788</v>
      </c>
      <c r="I52" s="11">
        <v>0</v>
      </c>
    </row>
    <row r="53" spans="1:9" x14ac:dyDescent="0.25">
      <c r="A53" s="9" t="s">
        <v>26</v>
      </c>
      <c r="B53" s="20"/>
      <c r="C53" s="20"/>
      <c r="D53" s="20"/>
      <c r="E53" s="9">
        <v>5</v>
      </c>
      <c r="F53" s="9" t="s">
        <v>5</v>
      </c>
      <c r="G53" s="10">
        <v>1648940</v>
      </c>
      <c r="H53" s="10">
        <v>329788</v>
      </c>
      <c r="I53" s="11">
        <v>0</v>
      </c>
    </row>
    <row r="54" spans="1:9" x14ac:dyDescent="0.25">
      <c r="A54" s="9" t="s">
        <v>27</v>
      </c>
      <c r="B54" s="20"/>
      <c r="C54" s="20"/>
      <c r="D54" s="20"/>
      <c r="E54" s="9">
        <v>14</v>
      </c>
      <c r="F54" s="9" t="s">
        <v>5</v>
      </c>
      <c r="G54" s="10">
        <v>4894736</v>
      </c>
      <c r="H54" s="10">
        <v>349624</v>
      </c>
      <c r="I54" s="11">
        <v>6.0100000000000001E-2</v>
      </c>
    </row>
    <row r="55" spans="1:9" x14ac:dyDescent="0.25">
      <c r="A55" s="9" t="s">
        <v>28</v>
      </c>
      <c r="B55" s="20"/>
      <c r="C55" s="20"/>
      <c r="D55" s="20"/>
      <c r="E55" s="9">
        <v>15</v>
      </c>
      <c r="F55" s="9" t="s">
        <v>5</v>
      </c>
      <c r="G55" s="10">
        <v>3504360</v>
      </c>
      <c r="H55" s="10">
        <v>233624</v>
      </c>
      <c r="I55" s="11">
        <v>-0.33179999999999998</v>
      </c>
    </row>
    <row r="56" spans="1:9" x14ac:dyDescent="0.25">
      <c r="A56" s="9" t="s">
        <v>29</v>
      </c>
      <c r="B56" s="20"/>
      <c r="C56" s="20"/>
      <c r="D56" s="20"/>
      <c r="E56" s="9">
        <v>2</v>
      </c>
      <c r="F56" s="9" t="s">
        <v>5</v>
      </c>
      <c r="G56" s="10">
        <v>699248</v>
      </c>
      <c r="H56" s="10">
        <v>349624</v>
      </c>
      <c r="I56" s="11">
        <v>0.4965</v>
      </c>
    </row>
    <row r="57" spans="1:9" x14ac:dyDescent="0.25">
      <c r="A57" s="9" t="s">
        <v>30</v>
      </c>
      <c r="B57" s="20"/>
      <c r="C57" s="20"/>
      <c r="D57" s="20"/>
      <c r="E57" s="9">
        <v>22</v>
      </c>
      <c r="F57" s="9" t="s">
        <v>5</v>
      </c>
      <c r="G57" s="10">
        <v>7691728</v>
      </c>
      <c r="H57" s="10">
        <v>349624</v>
      </c>
      <c r="I57" s="11">
        <v>0</v>
      </c>
    </row>
    <row r="58" spans="1:9" x14ac:dyDescent="0.25">
      <c r="A58" s="9" t="s">
        <v>31</v>
      </c>
      <c r="B58" s="20"/>
      <c r="C58" s="20"/>
      <c r="D58" s="20"/>
      <c r="E58" s="9">
        <v>7</v>
      </c>
      <c r="F58" s="9" t="s">
        <v>5</v>
      </c>
      <c r="G58" s="10">
        <v>2447368</v>
      </c>
      <c r="H58" s="10">
        <v>349624</v>
      </c>
      <c r="I58" s="11">
        <v>0</v>
      </c>
    </row>
    <row r="59" spans="1:9" x14ac:dyDescent="0.25">
      <c r="A59" s="9" t="s">
        <v>32</v>
      </c>
      <c r="B59" s="20"/>
      <c r="C59" s="20"/>
      <c r="D59" s="20"/>
      <c r="E59" s="9">
        <v>20</v>
      </c>
      <c r="F59" s="9" t="s">
        <v>5</v>
      </c>
      <c r="G59" s="10">
        <v>6846320</v>
      </c>
      <c r="H59" s="10">
        <v>342316</v>
      </c>
      <c r="I59" s="11">
        <v>-2.0899999999999998E-2</v>
      </c>
    </row>
    <row r="60" spans="1:9" x14ac:dyDescent="0.25">
      <c r="A60" s="9">
        <v>4600000039</v>
      </c>
      <c r="B60" s="20"/>
      <c r="C60" s="20"/>
      <c r="D60" s="20"/>
      <c r="E60" s="9">
        <v>36</v>
      </c>
      <c r="F60" s="9" t="s">
        <v>5</v>
      </c>
      <c r="G60" s="10">
        <v>12937248</v>
      </c>
      <c r="H60" s="10">
        <v>359368</v>
      </c>
      <c r="I60" s="11">
        <v>4.9799999999999997E-2</v>
      </c>
    </row>
    <row r="61" spans="1:9" x14ac:dyDescent="0.25">
      <c r="A61" s="9" t="s">
        <v>33</v>
      </c>
      <c r="B61" s="20"/>
      <c r="C61" s="20"/>
      <c r="D61" s="20"/>
      <c r="E61" s="9">
        <v>5</v>
      </c>
      <c r="F61" s="9" t="s">
        <v>5</v>
      </c>
      <c r="G61" s="10">
        <v>1796840</v>
      </c>
      <c r="H61" s="10">
        <v>359368</v>
      </c>
      <c r="I61" s="11">
        <v>0</v>
      </c>
    </row>
    <row r="62" spans="1:9" x14ac:dyDescent="0.25">
      <c r="A62" s="9" t="s">
        <v>33</v>
      </c>
      <c r="B62" s="20"/>
      <c r="C62" s="20"/>
      <c r="D62" s="20"/>
      <c r="E62" s="9">
        <v>4</v>
      </c>
      <c r="F62" s="9" t="s">
        <v>5</v>
      </c>
      <c r="G62" s="10">
        <v>1221851</v>
      </c>
      <c r="H62" s="10">
        <v>305463</v>
      </c>
      <c r="I62" s="11">
        <v>-0.15</v>
      </c>
    </row>
    <row r="63" spans="1:9" x14ac:dyDescent="0.25">
      <c r="A63" s="9">
        <v>4600001736</v>
      </c>
      <c r="B63" s="20"/>
      <c r="C63" s="20"/>
      <c r="D63" s="20"/>
      <c r="E63" s="9">
        <v>25</v>
      </c>
      <c r="F63" s="9" t="s">
        <v>5</v>
      </c>
      <c r="G63" s="10">
        <v>7636570</v>
      </c>
      <c r="H63" s="10">
        <v>305463</v>
      </c>
      <c r="I63" s="11">
        <v>0</v>
      </c>
    </row>
    <row r="64" spans="1:9" x14ac:dyDescent="0.25">
      <c r="A64" s="9">
        <v>4600001736</v>
      </c>
      <c r="B64" s="20"/>
      <c r="C64" s="20"/>
      <c r="D64" s="20"/>
      <c r="E64" s="9">
        <v>7</v>
      </c>
      <c r="F64" s="9" t="s">
        <v>5</v>
      </c>
      <c r="G64" s="10">
        <v>2138239</v>
      </c>
      <c r="H64" s="10">
        <v>305463</v>
      </c>
      <c r="I64" s="11">
        <v>0</v>
      </c>
    </row>
    <row r="65" spans="1:9" x14ac:dyDescent="0.25">
      <c r="A65" s="9">
        <v>4600003057</v>
      </c>
      <c r="B65" s="20"/>
      <c r="C65" s="20"/>
      <c r="D65" s="20"/>
      <c r="E65" s="9">
        <v>40</v>
      </c>
      <c r="F65" s="9" t="s">
        <v>5</v>
      </c>
      <c r="G65" s="10">
        <v>12218512</v>
      </c>
      <c r="H65" s="10">
        <v>305463</v>
      </c>
      <c r="I65" s="11">
        <v>0</v>
      </c>
    </row>
    <row r="66" spans="1:9" x14ac:dyDescent="0.25">
      <c r="A66" s="9">
        <v>4600006466</v>
      </c>
      <c r="B66" s="20"/>
      <c r="C66" s="20"/>
      <c r="D66" s="20"/>
      <c r="E66" s="9">
        <v>70</v>
      </c>
      <c r="F66" s="9" t="s">
        <v>5</v>
      </c>
      <c r="G66" s="10">
        <v>24923360</v>
      </c>
      <c r="H66" s="10">
        <v>356048</v>
      </c>
      <c r="I66" s="11">
        <v>0</v>
      </c>
    </row>
    <row r="67" spans="1:9" x14ac:dyDescent="0.25">
      <c r="A67" s="9">
        <v>4600008593</v>
      </c>
      <c r="B67" s="20"/>
      <c r="C67" s="20"/>
      <c r="D67" s="20"/>
      <c r="E67" s="9">
        <v>15</v>
      </c>
      <c r="F67" s="9" t="s">
        <v>5</v>
      </c>
      <c r="G67" s="10">
        <v>5399625</v>
      </c>
      <c r="H67" s="10">
        <v>359975</v>
      </c>
      <c r="I67" s="11">
        <v>0</v>
      </c>
    </row>
  </sheetData>
  <mergeCells count="10">
    <mergeCell ref="B47:B67"/>
    <mergeCell ref="C47:C67"/>
    <mergeCell ref="D47:D67"/>
    <mergeCell ref="A3:I3"/>
    <mergeCell ref="B5:B25"/>
    <mergeCell ref="C5:C25"/>
    <mergeCell ref="D5:D25"/>
    <mergeCell ref="B26:B46"/>
    <mergeCell ref="C26:C46"/>
    <mergeCell ref="D26:D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Hoja3</vt:lpstr>
      <vt:lpstr>Hoja2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MARIA ZAPATA OSORNO</dc:creator>
  <cp:lastModifiedBy>MILENA ZULETA</cp:lastModifiedBy>
  <dcterms:created xsi:type="dcterms:W3CDTF">2018-06-28T13:10:09Z</dcterms:created>
  <dcterms:modified xsi:type="dcterms:W3CDTF">2020-08-21T01:27:55Z</dcterms:modified>
</cp:coreProperties>
</file>