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mejiac\Downloads\"/>
    </mc:Choice>
  </mc:AlternateContent>
  <xr:revisionPtr revIDLastSave="0" documentId="8_{39B8C8F6-FD34-49BC-B49C-5D5A167C4AC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xlnm._FilterDatabase" localSheetId="0" hidden="1">Hoja1!$A$8:$J$209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14" i="1" l="1"/>
  <c r="H216" i="1"/>
  <c r="H217" i="1"/>
  <c r="H218" i="1"/>
  <c r="G216" i="1"/>
  <c r="G217" i="1"/>
  <c r="G214" i="1"/>
  <c r="H221" i="1" l="1"/>
  <c r="H206" i="1" l="1"/>
  <c r="G206" i="1"/>
  <c r="H188" i="1" l="1"/>
  <c r="G188" i="1"/>
  <c r="H174" i="1" l="1"/>
  <c r="G174" i="1"/>
  <c r="H138" i="1" l="1"/>
  <c r="G138" i="1"/>
  <c r="H156" i="1" l="1"/>
  <c r="G156" i="1"/>
  <c r="H147" i="1"/>
  <c r="G147" i="1"/>
  <c r="H127" i="1" l="1"/>
  <c r="G127" i="1"/>
  <c r="H117" i="1" l="1"/>
  <c r="G117" i="1"/>
  <c r="G95" i="1"/>
  <c r="H83" i="1"/>
  <c r="G83" i="1"/>
  <c r="H72" i="1" l="1"/>
  <c r="G72" i="1"/>
  <c r="H58" i="1" l="1"/>
  <c r="G58" i="1"/>
  <c r="H105" i="1" l="1"/>
  <c r="G105" i="1"/>
  <c r="H95" i="1"/>
  <c r="H30" i="1" l="1"/>
  <c r="G30" i="1"/>
  <c r="H20" i="1" l="1"/>
  <c r="G20" i="1" l="1"/>
</calcChain>
</file>

<file path=xl/sharedStrings.xml><?xml version="1.0" encoding="utf-8"?>
<sst xmlns="http://schemas.openxmlformats.org/spreadsheetml/2006/main" count="641" uniqueCount="99">
  <si>
    <t>IDONEIDAD</t>
  </si>
  <si>
    <t>FORMACIÓN ACADEMICA</t>
  </si>
  <si>
    <t xml:space="preserve">CUMPLE </t>
  </si>
  <si>
    <t>NO CUMPLE</t>
  </si>
  <si>
    <t>EXPERIENCIA</t>
  </si>
  <si>
    <t>EXPERIENCIA RELACIONADA</t>
  </si>
  <si>
    <t>ENTIDAD</t>
  </si>
  <si>
    <t>Fecha de Ingreso</t>
  </si>
  <si>
    <t>(DD/MM/AAAA)</t>
  </si>
  <si>
    <t>Fecha de Retiro</t>
  </si>
  <si>
    <t>Meses</t>
  </si>
  <si>
    <t>Días</t>
  </si>
  <si>
    <t>SI</t>
  </si>
  <si>
    <t>NO</t>
  </si>
  <si>
    <t>CUMPLE</t>
  </si>
  <si>
    <t>TOTAL EXPERIENCIA RELACIONADA</t>
  </si>
  <si>
    <t>NOMBRE</t>
  </si>
  <si>
    <t>X</t>
  </si>
  <si>
    <t>SENA - CAAG</t>
  </si>
  <si>
    <t>x</t>
  </si>
  <si>
    <t>SENA-CAAG</t>
  </si>
  <si>
    <t>CORPOICA</t>
  </si>
  <si>
    <t>COLEGIO ESPIRITU SANTO</t>
  </si>
  <si>
    <t xml:space="preserve">ANEXO 1 </t>
  </si>
  <si>
    <t>ALBERTO JOSE MOZO ACOSTA</t>
  </si>
  <si>
    <t>ADMINISTRADOR DE EMPRESAS CON ENFASIS EN FINANZAS Y SISTEMAS</t>
  </si>
  <si>
    <t>JUAN CARLOS JIMENEZ OROZCO</t>
  </si>
  <si>
    <t xml:space="preserve">CENTRO ETNOEDUCATIVO PLURICULTURAL GUNMAKU
</t>
  </si>
  <si>
    <t>FUPARCIS - FUNDACIÓN PARA LA PARTICIPACIÓN, CAPACITACIÓN Y LA INVESTIGACIÓN SOCIAL</t>
  </si>
  <si>
    <t>UNIVERSIDAD DEL MAGDALENA</t>
  </si>
  <si>
    <t>GRANJA GUAJIRA</t>
  </si>
  <si>
    <t>GUSTAVO ENRIQUE GOMEZ DAZA</t>
  </si>
  <si>
    <t>INGENIERO PESQUERO</t>
  </si>
  <si>
    <t>ELIANA BORREGO DE LA CRUZ</t>
  </si>
  <si>
    <t>INGENIERA AGRONOMA</t>
  </si>
  <si>
    <t>PALMARES H.D.B Y CIA S EN CA</t>
  </si>
  <si>
    <t>Consejo Comunitario de
Comunidades Negras Jacobo Perez</t>
  </si>
  <si>
    <t>C.I Tequendama S.A.</t>
  </si>
  <si>
    <t>Laboratorio de Suelo E.C.N</t>
  </si>
  <si>
    <t>REMEDIO BEATRIZ GOMEZ RICO</t>
  </si>
  <si>
    <t>ADMINISTRADORA AGROPECUARIA</t>
  </si>
  <si>
    <t>UNIVERSIDAD TECNOLOGICA DE PEREIRA</t>
  </si>
  <si>
    <t>CORPORACION COLOMBIA INTERNACIONAL</t>
  </si>
  <si>
    <t>ORGANIZACÍON DE ESTADO IBEROAMERICANA (OEI)</t>
  </si>
  <si>
    <t>ASOHOFRUCOL</t>
  </si>
  <si>
    <t>FUNDAPROSOCIAL</t>
  </si>
  <si>
    <t>CORPORACIÓN TÉCNICA DEL NORTE</t>
  </si>
  <si>
    <t xml:space="preserve">ADMINISTRADOR DE EMPRESAS  </t>
  </si>
  <si>
    <t>FERNANDO DAVID GONZALEZ VARGAS</t>
  </si>
  <si>
    <t>ALBERTO MARIO CUCUNUBA ARIZA</t>
  </si>
  <si>
    <t>SUPERINTENDENCIA DE INDUSTRA Y COMERCIO</t>
  </si>
  <si>
    <t>OMAR ALBERTO LOPERA MARIN</t>
  </si>
  <si>
    <t>INGENIERO AGRONOMO</t>
  </si>
  <si>
    <t>CIPAV</t>
  </si>
  <si>
    <t>SANTIAGO OSPINO  FLOREZ</t>
  </si>
  <si>
    <t>INSTITUTO NUEVA ESPERANZA EDUCACION FORMAL PARA ADULTOS</t>
  </si>
  <si>
    <t>ALCALDIA MUNICIPIO DE EL RETEN</t>
  </si>
  <si>
    <t>JAIME STEVE ARREGOCES SANCHEZ</t>
  </si>
  <si>
    <t>INGENIERO ELECTRONICO Y EN TELECOMUNICACIONES</t>
  </si>
  <si>
    <t>SENA</t>
  </si>
  <si>
    <t>ITECO SAS</t>
  </si>
  <si>
    <t>SMARTTRONIC INGENIERIA SAS</t>
  </si>
  <si>
    <t>TELMEX COLOMBIA SA</t>
  </si>
  <si>
    <t>YASSIR EMILIO FONSECA ZAMBRANO</t>
  </si>
  <si>
    <t>ZOOTECNISTA</t>
  </si>
  <si>
    <t>ASOPRAGAN</t>
  </si>
  <si>
    <t>SENA - CENTRO PARA EL DESARROLLO AGROECOLOGICO Y AGROINDUSTRIAL</t>
  </si>
  <si>
    <t>FUNDACION INNOVACION PARA EL DESARROLLO EMPRESARIAL, SOCIAL Y SOSTENIBLE</t>
  </si>
  <si>
    <t>DARIS LUZ MORON LOPEZ</t>
  </si>
  <si>
    <t>TECNOLOGO EN ACUICULTURA</t>
  </si>
  <si>
    <t>IED AGROPECUARIA Y AMBIENTAL URBANO MOLINA CASTRO</t>
  </si>
  <si>
    <t>BPESMAR</t>
  </si>
  <si>
    <t>ADMINISTRADOR DE EMPRESAS</t>
  </si>
  <si>
    <t>MIEMBRO DE COMITÉ DE VERIFICACIÓN POR BANCO DE INSTRUCTORES:</t>
  </si>
  <si>
    <t>GESTION DE LA FORMACION PROFESIONAL INTEGRAL</t>
  </si>
  <si>
    <t>PERIODO:</t>
  </si>
  <si>
    <t>ARNOLFO SEGUNDO YANES PEÑA</t>
  </si>
  <si>
    <t>NERIS MARLENE VILORIA NAVARRO</t>
  </si>
  <si>
    <t>Servicio Nacional de Aprendizaje- SENA</t>
  </si>
  <si>
    <t>ADMINISTRADOR DE EMPRESAS ESPECIALISTA EN FORMULACION, GERENCIA Y EVALUACION DE PROYECTOS DE DESARROLLO</t>
  </si>
  <si>
    <t>Universidad del Magdalena- UNIMAGDAALENA</t>
  </si>
  <si>
    <t>Universidad del Magdalena- UNIMAGDAALENA-IDEA</t>
  </si>
  <si>
    <t>ALVARO DAVID LOPEZ PIANETA</t>
  </si>
  <si>
    <t>ELIZABETH ANDRADE ULLOA</t>
  </si>
  <si>
    <t>SOCORRO SANCHEZ FAJARDO</t>
  </si>
  <si>
    <t>AUNAP</t>
  </si>
  <si>
    <t>MONSALVE MOSQUERA</t>
  </si>
  <si>
    <t>INVEMAR</t>
  </si>
  <si>
    <t>IVAN DARIO CABRERA DURAN</t>
  </si>
  <si>
    <t>LILIANA MERCEDES RADA JUVINAO</t>
  </si>
  <si>
    <t>YISETH JOHANA CARDOZO MAURIO</t>
  </si>
  <si>
    <t>RAMA JUDICIAL</t>
  </si>
  <si>
    <t>GOBERNACION DEL MAGDALENA</t>
  </si>
  <si>
    <t>I.D.E. LAS MERCEDES</t>
  </si>
  <si>
    <t>PROFESIONAL EN FINANZAS Y COMERCIO EXTERIOR</t>
  </si>
  <si>
    <t>VERIFICACION IDONEIDAD Y EXPERIENCIA  INSTRUCTORES PROGRAMA SENA EMPRENDE RURAL - CAMPESENA</t>
  </si>
  <si>
    <t>VIGENCIA 2025</t>
  </si>
  <si>
    <t>19/02/2024 </t>
  </si>
  <si>
    <t>OMAR ALBERTO PERTUZ RIVEROS (EMPRENDIMIENTO)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</si>
</sst>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;[Red]0.00"/>
    <numFmt numFmtId="165" formatCode="0;[Red]0"/>
  </numFmts>
  <fonts count="1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9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justify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vertical="center"/>
    </xf>
    <xf numFmtId="0" fontId="1" fillId="5" borderId="0" xfId="0" applyFont="1" applyFill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justify" vertical="center" wrapText="1"/>
    </xf>
    <xf numFmtId="14" fontId="1" fillId="0" borderId="1" xfId="0" applyNumberFormat="1" applyFont="1" applyBorder="1" applyAlignment="1">
      <alignment horizontal="center" vertical="center"/>
    </xf>
    <xf numFmtId="14" fontId="1" fillId="5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justify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justify" vertical="center" wrapText="1"/>
    </xf>
    <xf numFmtId="14" fontId="1" fillId="0" borderId="5" xfId="0" applyNumberFormat="1" applyFont="1" applyBorder="1" applyAlignment="1">
      <alignment horizontal="center" vertical="center" wrapText="1"/>
    </xf>
    <xf numFmtId="165" fontId="1" fillId="0" borderId="5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1" fillId="0" borderId="0" xfId="0" applyFont="1"/>
    <xf numFmtId="0" fontId="2" fillId="8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justify" vertical="center" wrapText="1"/>
    </xf>
    <xf numFmtId="14" fontId="6" fillId="5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6" fillId="0" borderId="0" xfId="0" applyFont="1"/>
    <xf numFmtId="0" fontId="5" fillId="7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14" fontId="9" fillId="7" borderId="1" xfId="0" applyNumberFormat="1" applyFont="1" applyFill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165" fontId="5" fillId="7" borderId="1" xfId="0" applyNumberFormat="1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justify" vertical="center" wrapText="1"/>
    </xf>
    <xf numFmtId="0" fontId="4" fillId="6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 wrapText="1"/>
    </xf>
    <xf numFmtId="0" fontId="4" fillId="8" borderId="4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14" fontId="10" fillId="0" borderId="0" xfId="0" applyNumberFormat="1" applyFont="1" applyAlignment="1">
      <alignment horizontal="center"/>
    </xf>
  </cellXfs>
  <cellStyles count="1">
    <cellStyle name="Normal" xfId="0" builtinId="0"/>
  </cellStyles>
  <dxfs count="1">
    <dxf>
      <fill>
        <patternFill patternType="solid">
          <fgColor rgb="FFFFFFFF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1238250</xdr:colOff>
      <xdr:row>0</xdr:row>
      <xdr:rowOff>123825</xdr:rowOff>
    </xdr:from>
    <xdr:to>
      <xdr:col>4</xdr:col>
      <xdr:colOff>40005</xdr:colOff>
      <xdr:row>2</xdr:row>
      <xdr:rowOff>2540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72000" y="123825"/>
          <a:ext cx="592455" cy="5613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J221"/>
  <sheetViews>
    <sheetView tabSelected="1" workbookViewId="0">
      <selection activeCell="H224" sqref="H224"/>
    </sheetView>
  </sheetViews>
  <sheetFormatPr baseColWidth="10" defaultColWidth="11.42578125" defaultRowHeight="12" x14ac:dyDescent="0.25"/>
  <cols>
    <col min="1" max="1" width="14.7109375" style="48" customWidth="1"/>
    <col min="2" max="2" width="23.85546875" style="48" customWidth="1"/>
    <col min="3" max="3" width="11.42578125" style="20"/>
    <col min="4" max="4" width="26.85546875" style="20" customWidth="1"/>
    <col min="5" max="5" width="15.42578125" style="20" customWidth="1"/>
    <col min="6" max="6" width="15" style="20" customWidth="1"/>
    <col min="7" max="7" width="10.7109375" style="48" customWidth="1"/>
    <col min="8" max="8" width="10.42578125" style="48" bestFit="1" customWidth="1"/>
    <col min="9" max="9" width="8.5703125" style="48" customWidth="1"/>
    <col min="10" max="10" width="11.42578125" style="48"/>
    <col min="11" max="16384" width="11.42578125" style="20"/>
  </cols>
  <sheetData>
    <row r="1" spans="1:10" x14ac:dyDescent="0.25">
      <c r="A1" s="77"/>
      <c r="B1" s="77"/>
      <c r="C1" s="77"/>
      <c r="D1" s="77"/>
      <c r="E1" s="77"/>
      <c r="F1" s="77"/>
      <c r="G1" s="77"/>
      <c r="H1" s="77"/>
      <c r="I1" s="77"/>
      <c r="J1" s="77"/>
    </row>
    <row r="2" spans="1:10" ht="42" customHeight="1" x14ac:dyDescent="0.25">
      <c r="A2" s="77"/>
      <c r="B2" s="77"/>
      <c r="C2" s="77"/>
      <c r="D2" s="77"/>
      <c r="E2" s="77"/>
      <c r="F2" s="77"/>
      <c r="G2" s="77"/>
      <c r="H2" s="77"/>
      <c r="I2" s="77"/>
      <c r="J2" s="77"/>
    </row>
    <row r="3" spans="1:10" x14ac:dyDescent="0.25">
      <c r="A3" s="78" t="s">
        <v>74</v>
      </c>
      <c r="B3" s="78"/>
      <c r="C3" s="78"/>
      <c r="D3" s="78"/>
      <c r="E3" s="78"/>
      <c r="F3" s="78"/>
      <c r="G3" s="78"/>
      <c r="H3" s="78"/>
      <c r="I3" s="78"/>
      <c r="J3" s="78"/>
    </row>
    <row r="4" spans="1:10" x14ac:dyDescent="0.25">
      <c r="A4" s="78" t="s">
        <v>23</v>
      </c>
      <c r="B4" s="78"/>
      <c r="C4" s="78"/>
      <c r="D4" s="78"/>
      <c r="E4" s="78"/>
      <c r="F4" s="78"/>
      <c r="G4" s="78"/>
      <c r="H4" s="78"/>
      <c r="I4" s="78"/>
      <c r="J4" s="78"/>
    </row>
    <row r="5" spans="1:10" x14ac:dyDescent="0.25">
      <c r="A5" s="78" t="s">
        <v>95</v>
      </c>
      <c r="B5" s="78"/>
      <c r="C5" s="78"/>
      <c r="D5" s="78"/>
      <c r="E5" s="78"/>
      <c r="F5" s="78"/>
      <c r="G5" s="78"/>
      <c r="H5" s="78"/>
      <c r="I5" s="78"/>
      <c r="J5" s="78"/>
    </row>
    <row r="6" spans="1:10" x14ac:dyDescent="0.25">
      <c r="A6" s="79" t="s">
        <v>73</v>
      </c>
      <c r="B6" s="79"/>
      <c r="C6" s="79"/>
      <c r="D6" s="79"/>
      <c r="E6" s="79"/>
      <c r="F6" s="79" t="s">
        <v>75</v>
      </c>
      <c r="G6" s="79"/>
      <c r="H6" s="79" t="s">
        <v>96</v>
      </c>
      <c r="I6" s="80"/>
      <c r="J6" s="79"/>
    </row>
    <row r="7" spans="1:10" x14ac:dyDescent="0.25">
      <c r="A7" s="79"/>
      <c r="B7" s="79"/>
      <c r="C7" s="79"/>
      <c r="D7" s="79"/>
      <c r="E7" s="79"/>
      <c r="F7" s="79"/>
      <c r="G7" s="79"/>
      <c r="H7" s="79"/>
      <c r="I7" s="80"/>
      <c r="J7" s="79"/>
    </row>
    <row r="8" spans="1:10" s="48" customFormat="1" ht="30" customHeight="1" x14ac:dyDescent="0.25">
      <c r="A8" s="47" t="s">
        <v>16</v>
      </c>
      <c r="B8" s="86" t="s">
        <v>0</v>
      </c>
      <c r="C8" s="86"/>
      <c r="D8" s="87" t="s">
        <v>4</v>
      </c>
      <c r="E8" s="87"/>
      <c r="F8" s="87"/>
      <c r="G8" s="87"/>
      <c r="H8" s="87"/>
      <c r="I8" s="88" t="s">
        <v>5</v>
      </c>
      <c r="J8" s="88"/>
    </row>
    <row r="9" spans="1:10" s="2" customFormat="1" ht="15" hidden="1" customHeight="1" x14ac:dyDescent="0.25">
      <c r="A9" s="65" t="s">
        <v>24</v>
      </c>
      <c r="B9" s="67" t="s">
        <v>1</v>
      </c>
      <c r="C9" s="67"/>
      <c r="D9" s="66" t="s">
        <v>6</v>
      </c>
      <c r="E9" s="14" t="s">
        <v>7</v>
      </c>
      <c r="F9" s="14" t="s">
        <v>9</v>
      </c>
      <c r="G9" s="66" t="s">
        <v>10</v>
      </c>
      <c r="H9" s="66" t="s">
        <v>11</v>
      </c>
      <c r="I9" s="66" t="s">
        <v>12</v>
      </c>
      <c r="J9" s="66" t="s">
        <v>13</v>
      </c>
    </row>
    <row r="10" spans="1:10" s="2" customFormat="1" ht="12.75" hidden="1" x14ac:dyDescent="0.25">
      <c r="A10" s="65"/>
      <c r="B10" s="12" t="s">
        <v>2</v>
      </c>
      <c r="C10" s="12" t="s">
        <v>3</v>
      </c>
      <c r="D10" s="66"/>
      <c r="E10" s="14" t="s">
        <v>8</v>
      </c>
      <c r="F10" s="14" t="s">
        <v>8</v>
      </c>
      <c r="G10" s="66"/>
      <c r="H10" s="66"/>
      <c r="I10" s="66"/>
      <c r="J10" s="66"/>
    </row>
    <row r="11" spans="1:10" s="2" customFormat="1" ht="12.75" hidden="1" x14ac:dyDescent="0.25">
      <c r="A11" s="65"/>
      <c r="B11" s="12" t="s">
        <v>17</v>
      </c>
      <c r="C11" s="83"/>
      <c r="D11" s="3" t="s">
        <v>20</v>
      </c>
      <c r="E11" s="4">
        <v>42054</v>
      </c>
      <c r="F11" s="4">
        <v>42352</v>
      </c>
      <c r="G11" s="16">
        <v>9</v>
      </c>
      <c r="H11" s="16">
        <v>25</v>
      </c>
      <c r="I11" s="16" t="s">
        <v>17</v>
      </c>
      <c r="J11" s="16"/>
    </row>
    <row r="12" spans="1:10" s="2" customFormat="1" ht="12.75" hidden="1" x14ac:dyDescent="0.25">
      <c r="A12" s="65"/>
      <c r="B12" s="66" t="s">
        <v>25</v>
      </c>
      <c r="C12" s="83"/>
      <c r="D12" s="3" t="s">
        <v>20</v>
      </c>
      <c r="E12" s="4">
        <v>42422</v>
      </c>
      <c r="F12" s="4">
        <v>42721</v>
      </c>
      <c r="G12" s="16">
        <v>9</v>
      </c>
      <c r="H12" s="16">
        <v>25</v>
      </c>
      <c r="I12" s="16" t="s">
        <v>17</v>
      </c>
      <c r="J12" s="16"/>
    </row>
    <row r="13" spans="1:10" s="2" customFormat="1" ht="12.75" hidden="1" x14ac:dyDescent="0.25">
      <c r="A13" s="65"/>
      <c r="B13" s="66"/>
      <c r="C13" s="83"/>
      <c r="D13" s="3" t="s">
        <v>20</v>
      </c>
      <c r="E13" s="4">
        <v>42790</v>
      </c>
      <c r="F13" s="4">
        <v>43078</v>
      </c>
      <c r="G13" s="16">
        <v>9</v>
      </c>
      <c r="H13" s="16">
        <v>15</v>
      </c>
      <c r="I13" s="16" t="s">
        <v>17</v>
      </c>
      <c r="J13" s="16"/>
    </row>
    <row r="14" spans="1:10" s="2" customFormat="1" ht="12.75" hidden="1" x14ac:dyDescent="0.25">
      <c r="A14" s="65"/>
      <c r="B14" s="66"/>
      <c r="C14" s="83"/>
      <c r="D14" s="3" t="s">
        <v>20</v>
      </c>
      <c r="E14" s="4">
        <v>43139</v>
      </c>
      <c r="F14" s="4">
        <v>43441</v>
      </c>
      <c r="G14" s="16">
        <v>10</v>
      </c>
      <c r="H14" s="16"/>
      <c r="I14" s="16" t="s">
        <v>17</v>
      </c>
      <c r="J14" s="16"/>
    </row>
    <row r="15" spans="1:10" s="2" customFormat="1" ht="12.75" hidden="1" x14ac:dyDescent="0.25">
      <c r="A15" s="65"/>
      <c r="B15" s="66"/>
      <c r="C15" s="83"/>
      <c r="D15" s="3" t="s">
        <v>20</v>
      </c>
      <c r="E15" s="4">
        <v>43535</v>
      </c>
      <c r="F15" s="4">
        <v>43795</v>
      </c>
      <c r="G15" s="16">
        <v>8</v>
      </c>
      <c r="H15" s="16">
        <v>17</v>
      </c>
      <c r="I15" s="16" t="s">
        <v>17</v>
      </c>
      <c r="J15" s="16"/>
    </row>
    <row r="16" spans="1:10" s="2" customFormat="1" ht="12.75" hidden="1" x14ac:dyDescent="0.25">
      <c r="A16" s="65"/>
      <c r="B16" s="66"/>
      <c r="C16" s="83"/>
      <c r="D16" s="3" t="s">
        <v>20</v>
      </c>
      <c r="E16" s="4">
        <v>44055</v>
      </c>
      <c r="F16" s="4">
        <v>44183</v>
      </c>
      <c r="G16" s="16">
        <v>4</v>
      </c>
      <c r="H16" s="16">
        <v>12</v>
      </c>
      <c r="I16" s="16" t="s">
        <v>17</v>
      </c>
      <c r="J16" s="16"/>
    </row>
    <row r="17" spans="1:10" s="2" customFormat="1" ht="12.75" hidden="1" x14ac:dyDescent="0.25">
      <c r="A17" s="65"/>
      <c r="B17" s="66"/>
      <c r="C17" s="83"/>
      <c r="D17" s="3" t="s">
        <v>20</v>
      </c>
      <c r="E17" s="4">
        <v>44356</v>
      </c>
      <c r="F17" s="4">
        <v>44547</v>
      </c>
      <c r="G17" s="16">
        <v>6</v>
      </c>
      <c r="H17" s="16">
        <v>9</v>
      </c>
      <c r="I17" s="16" t="s">
        <v>17</v>
      </c>
      <c r="J17" s="16"/>
    </row>
    <row r="18" spans="1:10" s="2" customFormat="1" ht="12.75" hidden="1" x14ac:dyDescent="0.25">
      <c r="A18" s="65"/>
      <c r="B18" s="66"/>
      <c r="C18" s="83"/>
      <c r="D18" s="3" t="s">
        <v>20</v>
      </c>
      <c r="E18" s="4">
        <v>44621</v>
      </c>
      <c r="F18" s="4">
        <v>44834</v>
      </c>
      <c r="G18" s="16">
        <v>7</v>
      </c>
      <c r="H18" s="16"/>
      <c r="I18" s="16"/>
      <c r="J18" s="16"/>
    </row>
    <row r="19" spans="1:10" s="2" customFormat="1" ht="12.75" hidden="1" x14ac:dyDescent="0.25">
      <c r="A19" s="65"/>
      <c r="B19" s="66"/>
      <c r="C19" s="83"/>
      <c r="D19" s="3"/>
      <c r="E19" s="3"/>
      <c r="F19" s="3"/>
      <c r="G19" s="16"/>
      <c r="H19" s="16"/>
      <c r="I19" s="14" t="s">
        <v>14</v>
      </c>
      <c r="J19" s="14" t="s">
        <v>3</v>
      </c>
    </row>
    <row r="20" spans="1:10" s="2" customFormat="1" ht="12.75" hidden="1" x14ac:dyDescent="0.25">
      <c r="A20" s="65"/>
      <c r="B20" s="66"/>
      <c r="C20" s="83"/>
      <c r="D20" s="66" t="s">
        <v>15</v>
      </c>
      <c r="E20" s="66"/>
      <c r="F20" s="66"/>
      <c r="G20" s="14">
        <f>+SUM(G11:G19)</f>
        <v>62</v>
      </c>
      <c r="H20" s="14">
        <f>SUM(H11:H17)</f>
        <v>103</v>
      </c>
      <c r="I20" s="14" t="s">
        <v>17</v>
      </c>
      <c r="J20" s="16"/>
    </row>
    <row r="21" spans="1:10" s="2" customFormat="1" ht="15" hidden="1" customHeight="1" x14ac:dyDescent="0.25">
      <c r="A21" s="65" t="s">
        <v>26</v>
      </c>
      <c r="B21" s="67" t="s">
        <v>1</v>
      </c>
      <c r="C21" s="67"/>
      <c r="D21" s="66" t="s">
        <v>6</v>
      </c>
      <c r="E21" s="14" t="s">
        <v>7</v>
      </c>
      <c r="F21" s="14" t="s">
        <v>9</v>
      </c>
      <c r="G21" s="66" t="s">
        <v>10</v>
      </c>
      <c r="H21" s="66" t="s">
        <v>11</v>
      </c>
      <c r="I21" s="66" t="s">
        <v>12</v>
      </c>
      <c r="J21" s="66" t="s">
        <v>13</v>
      </c>
    </row>
    <row r="22" spans="1:10" s="2" customFormat="1" ht="12.75" hidden="1" x14ac:dyDescent="0.25">
      <c r="A22" s="65"/>
      <c r="B22" s="12" t="s">
        <v>2</v>
      </c>
      <c r="C22" s="12" t="s">
        <v>3</v>
      </c>
      <c r="D22" s="66"/>
      <c r="E22" s="14" t="s">
        <v>8</v>
      </c>
      <c r="F22" s="14" t="s">
        <v>8</v>
      </c>
      <c r="G22" s="66"/>
      <c r="H22" s="66"/>
      <c r="I22" s="66"/>
      <c r="J22" s="66"/>
    </row>
    <row r="23" spans="1:10" s="2" customFormat="1" ht="12.75" hidden="1" x14ac:dyDescent="0.25">
      <c r="A23" s="65"/>
      <c r="B23" s="12" t="s">
        <v>17</v>
      </c>
      <c r="C23" s="12"/>
      <c r="D23" s="8" t="s">
        <v>18</v>
      </c>
      <c r="E23" s="10">
        <v>43139</v>
      </c>
      <c r="F23" s="10">
        <v>43441</v>
      </c>
      <c r="G23" s="13">
        <v>10</v>
      </c>
      <c r="H23" s="13">
        <v>0</v>
      </c>
      <c r="I23" s="13" t="s">
        <v>17</v>
      </c>
      <c r="J23" s="14"/>
    </row>
    <row r="24" spans="1:10" s="2" customFormat="1" ht="12.75" hidden="1" x14ac:dyDescent="0.25">
      <c r="A24" s="65"/>
      <c r="B24" s="66" t="s">
        <v>72</v>
      </c>
      <c r="C24" s="12"/>
      <c r="D24" s="8" t="s">
        <v>18</v>
      </c>
      <c r="E24" s="10">
        <v>43525</v>
      </c>
      <c r="F24" s="10">
        <v>43795</v>
      </c>
      <c r="G24" s="13">
        <v>8</v>
      </c>
      <c r="H24" s="13">
        <v>22</v>
      </c>
      <c r="I24" s="13" t="s">
        <v>17</v>
      </c>
      <c r="J24" s="14"/>
    </row>
    <row r="25" spans="1:10" s="2" customFormat="1" ht="12.75" hidden="1" x14ac:dyDescent="0.25">
      <c r="A25" s="65"/>
      <c r="B25" s="66"/>
      <c r="C25" s="12"/>
      <c r="D25" s="8" t="s">
        <v>18</v>
      </c>
      <c r="E25" s="10">
        <v>44355</v>
      </c>
      <c r="F25" s="10">
        <v>44547</v>
      </c>
      <c r="G25" s="13">
        <v>4</v>
      </c>
      <c r="H25" s="13">
        <v>11</v>
      </c>
      <c r="I25" s="13" t="s">
        <v>17</v>
      </c>
      <c r="J25" s="14"/>
    </row>
    <row r="26" spans="1:10" s="2" customFormat="1" ht="12.75" hidden="1" x14ac:dyDescent="0.25">
      <c r="A26" s="65"/>
      <c r="B26" s="66"/>
      <c r="C26" s="12"/>
      <c r="D26" s="8" t="s">
        <v>18</v>
      </c>
      <c r="E26" s="9">
        <v>42760</v>
      </c>
      <c r="F26" s="9">
        <v>43091</v>
      </c>
      <c r="G26" s="16">
        <v>11</v>
      </c>
      <c r="H26" s="16"/>
      <c r="I26" s="13" t="s">
        <v>17</v>
      </c>
      <c r="J26" s="14"/>
    </row>
    <row r="27" spans="1:10" s="2" customFormat="1" ht="12.75" hidden="1" x14ac:dyDescent="0.25">
      <c r="A27" s="65"/>
      <c r="B27" s="66"/>
      <c r="C27" s="12"/>
      <c r="D27" s="8" t="s">
        <v>18</v>
      </c>
      <c r="E27" s="9">
        <v>42390</v>
      </c>
      <c r="F27" s="9">
        <v>42643</v>
      </c>
      <c r="G27" s="16">
        <v>8</v>
      </c>
      <c r="H27" s="16">
        <v>10</v>
      </c>
      <c r="I27" s="13" t="s">
        <v>17</v>
      </c>
      <c r="J27" s="14"/>
    </row>
    <row r="28" spans="1:10" s="2" customFormat="1" ht="12.75" hidden="1" x14ac:dyDescent="0.25">
      <c r="A28" s="65"/>
      <c r="B28" s="66"/>
      <c r="C28" s="12"/>
      <c r="D28" s="8" t="s">
        <v>18</v>
      </c>
      <c r="E28" s="9">
        <v>42704</v>
      </c>
      <c r="F28" s="9">
        <v>42734</v>
      </c>
      <c r="G28" s="16">
        <v>1</v>
      </c>
      <c r="H28" s="16"/>
      <c r="I28" s="13" t="s">
        <v>17</v>
      </c>
      <c r="J28" s="14"/>
    </row>
    <row r="29" spans="1:10" s="2" customFormat="1" ht="12.75" hidden="1" x14ac:dyDescent="0.25">
      <c r="A29" s="65"/>
      <c r="B29" s="66"/>
      <c r="C29" s="1"/>
      <c r="D29" s="3"/>
      <c r="E29" s="3"/>
      <c r="F29" s="3"/>
      <c r="G29" s="16"/>
      <c r="H29" s="16"/>
      <c r="I29" s="14" t="s">
        <v>14</v>
      </c>
      <c r="J29" s="14" t="s">
        <v>3</v>
      </c>
    </row>
    <row r="30" spans="1:10" s="2" customFormat="1" ht="12.75" hidden="1" x14ac:dyDescent="0.25">
      <c r="A30" s="65"/>
      <c r="B30" s="66"/>
      <c r="C30" s="12"/>
      <c r="D30" s="66" t="s">
        <v>15</v>
      </c>
      <c r="E30" s="66"/>
      <c r="F30" s="66"/>
      <c r="G30" s="14">
        <f>+SUM(G23:G29)</f>
        <v>42</v>
      </c>
      <c r="H30" s="14">
        <f>SUM(H23:H28)</f>
        <v>43</v>
      </c>
      <c r="I30" s="14" t="s">
        <v>17</v>
      </c>
      <c r="J30" s="14"/>
    </row>
    <row r="31" spans="1:10" s="2" customFormat="1" ht="15" hidden="1" customHeight="1" x14ac:dyDescent="0.25">
      <c r="A31" s="65" t="s">
        <v>31</v>
      </c>
      <c r="B31" s="67" t="s">
        <v>1</v>
      </c>
      <c r="C31" s="67"/>
      <c r="D31" s="66" t="s">
        <v>6</v>
      </c>
      <c r="E31" s="14" t="s">
        <v>7</v>
      </c>
      <c r="F31" s="14" t="s">
        <v>9</v>
      </c>
      <c r="G31" s="66" t="s">
        <v>10</v>
      </c>
      <c r="H31" s="66" t="s">
        <v>11</v>
      </c>
      <c r="I31" s="66" t="s">
        <v>12</v>
      </c>
      <c r="J31" s="66" t="s">
        <v>13</v>
      </c>
    </row>
    <row r="32" spans="1:10" s="2" customFormat="1" ht="12.75" hidden="1" x14ac:dyDescent="0.25">
      <c r="A32" s="65"/>
      <c r="B32" s="12" t="s">
        <v>2</v>
      </c>
      <c r="C32" s="12" t="s">
        <v>3</v>
      </c>
      <c r="D32" s="66"/>
      <c r="E32" s="14" t="s">
        <v>8</v>
      </c>
      <c r="F32" s="14" t="s">
        <v>8</v>
      </c>
      <c r="G32" s="66"/>
      <c r="H32" s="66"/>
      <c r="I32" s="66"/>
      <c r="J32" s="66"/>
    </row>
    <row r="33" spans="1:10" s="2" customFormat="1" ht="12.75" hidden="1" x14ac:dyDescent="0.25">
      <c r="A33" s="65"/>
      <c r="B33" s="12" t="s">
        <v>17</v>
      </c>
      <c r="C33" s="82"/>
      <c r="D33" s="16" t="s">
        <v>18</v>
      </c>
      <c r="E33" s="4">
        <v>37883</v>
      </c>
      <c r="F33" s="4">
        <v>37973</v>
      </c>
      <c r="G33" s="16">
        <v>3</v>
      </c>
      <c r="H33" s="16"/>
      <c r="I33" s="16" t="s">
        <v>17</v>
      </c>
      <c r="J33" s="14"/>
    </row>
    <row r="34" spans="1:10" s="2" customFormat="1" ht="12.75" hidden="1" x14ac:dyDescent="0.25">
      <c r="A34" s="65"/>
      <c r="B34" s="66" t="s">
        <v>32</v>
      </c>
      <c r="C34" s="82"/>
      <c r="D34" s="16" t="s">
        <v>18</v>
      </c>
      <c r="E34" s="4">
        <v>38021</v>
      </c>
      <c r="F34" s="4">
        <v>38125</v>
      </c>
      <c r="G34" s="16">
        <v>3</v>
      </c>
      <c r="H34" s="16">
        <v>14</v>
      </c>
      <c r="I34" s="16" t="s">
        <v>17</v>
      </c>
      <c r="J34" s="14"/>
    </row>
    <row r="35" spans="1:10" s="2" customFormat="1" ht="12.75" hidden="1" x14ac:dyDescent="0.25">
      <c r="A35" s="65"/>
      <c r="B35" s="66"/>
      <c r="C35" s="82"/>
      <c r="D35" s="16" t="s">
        <v>18</v>
      </c>
      <c r="E35" s="4">
        <v>38546</v>
      </c>
      <c r="F35" s="4">
        <v>38668</v>
      </c>
      <c r="G35" s="16">
        <v>4</v>
      </c>
      <c r="H35" s="16"/>
      <c r="I35" s="16" t="s">
        <v>17</v>
      </c>
      <c r="J35" s="14"/>
    </row>
    <row r="36" spans="1:10" s="2" customFormat="1" ht="12.75" hidden="1" x14ac:dyDescent="0.25">
      <c r="A36" s="65"/>
      <c r="B36" s="66"/>
      <c r="C36" s="82"/>
      <c r="D36" s="16" t="s">
        <v>18</v>
      </c>
      <c r="E36" s="4">
        <v>38743</v>
      </c>
      <c r="F36" s="4">
        <v>39071</v>
      </c>
      <c r="G36" s="16">
        <v>10</v>
      </c>
      <c r="H36" s="16">
        <v>24</v>
      </c>
      <c r="I36" s="16" t="s">
        <v>17</v>
      </c>
      <c r="J36" s="14"/>
    </row>
    <row r="37" spans="1:10" s="2" customFormat="1" ht="12.75" hidden="1" x14ac:dyDescent="0.25">
      <c r="A37" s="65"/>
      <c r="B37" s="66"/>
      <c r="C37" s="82"/>
      <c r="D37" s="16" t="s">
        <v>18</v>
      </c>
      <c r="E37" s="4">
        <v>39107</v>
      </c>
      <c r="F37" s="4">
        <v>39436</v>
      </c>
      <c r="G37" s="16">
        <v>10</v>
      </c>
      <c r="H37" s="16">
        <v>25</v>
      </c>
      <c r="I37" s="16" t="s">
        <v>17</v>
      </c>
      <c r="J37" s="14"/>
    </row>
    <row r="38" spans="1:10" s="2" customFormat="1" ht="12.75" hidden="1" x14ac:dyDescent="0.25">
      <c r="A38" s="65"/>
      <c r="B38" s="66"/>
      <c r="C38" s="82"/>
      <c r="D38" s="16" t="s">
        <v>18</v>
      </c>
      <c r="E38" s="4">
        <v>39472</v>
      </c>
      <c r="F38" s="4">
        <v>39743</v>
      </c>
      <c r="G38" s="16">
        <v>8</v>
      </c>
      <c r="H38" s="16">
        <v>27</v>
      </c>
      <c r="I38" s="16" t="s">
        <v>17</v>
      </c>
      <c r="J38" s="14"/>
    </row>
    <row r="39" spans="1:10" s="2" customFormat="1" ht="12.75" hidden="1" x14ac:dyDescent="0.25">
      <c r="A39" s="65"/>
      <c r="B39" s="66"/>
      <c r="C39" s="82"/>
      <c r="D39" s="16" t="s">
        <v>18</v>
      </c>
      <c r="E39" s="4">
        <v>39881</v>
      </c>
      <c r="F39" s="4">
        <v>40176</v>
      </c>
      <c r="G39" s="16">
        <v>9</v>
      </c>
      <c r="H39" s="16">
        <v>20</v>
      </c>
      <c r="I39" s="16" t="s">
        <v>17</v>
      </c>
      <c r="J39" s="14"/>
    </row>
    <row r="40" spans="1:10" s="2" customFormat="1" ht="38.25" hidden="1" x14ac:dyDescent="0.25">
      <c r="A40" s="65"/>
      <c r="B40" s="66"/>
      <c r="C40" s="82"/>
      <c r="D40" s="16" t="s">
        <v>27</v>
      </c>
      <c r="E40" s="4">
        <v>39845</v>
      </c>
      <c r="F40" s="4">
        <v>40601</v>
      </c>
      <c r="G40" s="16">
        <v>24</v>
      </c>
      <c r="H40" s="16">
        <v>26</v>
      </c>
      <c r="I40" s="16" t="s">
        <v>17</v>
      </c>
      <c r="J40" s="14"/>
    </row>
    <row r="41" spans="1:10" s="2" customFormat="1" ht="12.75" hidden="1" x14ac:dyDescent="0.25">
      <c r="A41" s="65"/>
      <c r="B41" s="66"/>
      <c r="C41" s="82"/>
      <c r="D41" s="16" t="s">
        <v>18</v>
      </c>
      <c r="E41" s="4">
        <v>40211</v>
      </c>
      <c r="F41" s="4">
        <v>40532</v>
      </c>
      <c r="G41" s="16">
        <v>10</v>
      </c>
      <c r="H41" s="16">
        <v>18</v>
      </c>
      <c r="I41" s="16" t="s">
        <v>17</v>
      </c>
      <c r="J41" s="14"/>
    </row>
    <row r="42" spans="1:10" s="2" customFormat="1" ht="12.75" hidden="1" x14ac:dyDescent="0.25">
      <c r="A42" s="65"/>
      <c r="B42" s="66"/>
      <c r="C42" s="82"/>
      <c r="D42" s="16" t="s">
        <v>18</v>
      </c>
      <c r="E42" s="4">
        <v>40568</v>
      </c>
      <c r="F42" s="4">
        <v>40719</v>
      </c>
      <c r="G42" s="16">
        <v>5</v>
      </c>
      <c r="H42" s="16">
        <v>0</v>
      </c>
      <c r="I42" s="16" t="s">
        <v>17</v>
      </c>
      <c r="J42" s="14"/>
    </row>
    <row r="43" spans="1:10" s="2" customFormat="1" ht="12.75" hidden="1" x14ac:dyDescent="0.25">
      <c r="A43" s="65"/>
      <c r="B43" s="66"/>
      <c r="C43" s="82"/>
      <c r="D43" s="16" t="s">
        <v>18</v>
      </c>
      <c r="E43" s="4">
        <v>40746</v>
      </c>
      <c r="F43" s="4">
        <v>40892</v>
      </c>
      <c r="G43" s="16">
        <v>4</v>
      </c>
      <c r="H43" s="16">
        <v>23</v>
      </c>
      <c r="I43" s="16" t="s">
        <v>17</v>
      </c>
      <c r="J43" s="14"/>
    </row>
    <row r="44" spans="1:10" s="2" customFormat="1" ht="12.75" hidden="1" x14ac:dyDescent="0.25">
      <c r="A44" s="65"/>
      <c r="B44" s="66"/>
      <c r="C44" s="82"/>
      <c r="D44" s="16" t="s">
        <v>18</v>
      </c>
      <c r="E44" s="4">
        <v>40926</v>
      </c>
      <c r="F44" s="4">
        <v>41273</v>
      </c>
      <c r="G44" s="16">
        <v>11</v>
      </c>
      <c r="H44" s="16">
        <v>12</v>
      </c>
      <c r="I44" s="16" t="s">
        <v>17</v>
      </c>
      <c r="J44" s="14"/>
    </row>
    <row r="45" spans="1:10" s="2" customFormat="1" ht="12.75" hidden="1" x14ac:dyDescent="0.25">
      <c r="A45" s="65"/>
      <c r="B45" s="66"/>
      <c r="C45" s="82"/>
      <c r="D45" s="16" t="s">
        <v>18</v>
      </c>
      <c r="E45" s="4">
        <v>41299</v>
      </c>
      <c r="F45" s="4">
        <v>41633</v>
      </c>
      <c r="G45" s="16">
        <v>11</v>
      </c>
      <c r="H45" s="16">
        <v>0</v>
      </c>
      <c r="I45" s="16" t="s">
        <v>17</v>
      </c>
      <c r="J45" s="14"/>
    </row>
    <row r="46" spans="1:10" s="2" customFormat="1" ht="12.75" hidden="1" x14ac:dyDescent="0.25">
      <c r="A46" s="65"/>
      <c r="B46" s="66"/>
      <c r="C46" s="82"/>
      <c r="D46" s="16" t="s">
        <v>18</v>
      </c>
      <c r="E46" s="4">
        <v>41664</v>
      </c>
      <c r="F46" s="4">
        <v>41983</v>
      </c>
      <c r="G46" s="16">
        <v>10</v>
      </c>
      <c r="H46" s="16">
        <v>15</v>
      </c>
      <c r="I46" s="16" t="s">
        <v>17</v>
      </c>
      <c r="J46" s="14"/>
    </row>
    <row r="47" spans="1:10" s="2" customFormat="1" ht="12.75" hidden="1" x14ac:dyDescent="0.25">
      <c r="A47" s="65"/>
      <c r="B47" s="66"/>
      <c r="C47" s="82"/>
      <c r="D47" s="16" t="s">
        <v>18</v>
      </c>
      <c r="E47" s="4">
        <v>42053</v>
      </c>
      <c r="F47" s="4">
        <v>42353</v>
      </c>
      <c r="G47" s="16">
        <v>9</v>
      </c>
      <c r="H47" s="16">
        <v>27</v>
      </c>
      <c r="I47" s="16" t="s">
        <v>17</v>
      </c>
      <c r="J47" s="14"/>
    </row>
    <row r="48" spans="1:10" s="2" customFormat="1" ht="12.75" hidden="1" x14ac:dyDescent="0.25">
      <c r="A48" s="65"/>
      <c r="B48" s="66"/>
      <c r="C48" s="82"/>
      <c r="D48" s="16" t="s">
        <v>18</v>
      </c>
      <c r="E48" s="4">
        <v>42422</v>
      </c>
      <c r="F48" s="4">
        <v>42721</v>
      </c>
      <c r="G48" s="16">
        <v>9</v>
      </c>
      <c r="H48" s="16">
        <v>25</v>
      </c>
      <c r="I48" s="16" t="s">
        <v>17</v>
      </c>
      <c r="J48" s="14"/>
    </row>
    <row r="49" spans="1:10" s="2" customFormat="1" ht="38.25" hidden="1" x14ac:dyDescent="0.25">
      <c r="A49" s="65"/>
      <c r="B49" s="66"/>
      <c r="C49" s="82"/>
      <c r="D49" s="16" t="s">
        <v>28</v>
      </c>
      <c r="E49" s="4">
        <v>42738</v>
      </c>
      <c r="F49" s="4">
        <v>43096</v>
      </c>
      <c r="G49" s="16">
        <v>11</v>
      </c>
      <c r="H49" s="16">
        <v>24</v>
      </c>
      <c r="I49" s="16" t="s">
        <v>17</v>
      </c>
      <c r="J49" s="14"/>
    </row>
    <row r="50" spans="1:10" s="2" customFormat="1" ht="12.75" hidden="1" x14ac:dyDescent="0.25">
      <c r="A50" s="65"/>
      <c r="B50" s="66"/>
      <c r="C50" s="82"/>
      <c r="D50" s="16" t="s">
        <v>29</v>
      </c>
      <c r="E50" s="4">
        <v>42891</v>
      </c>
      <c r="F50" s="4">
        <v>42985</v>
      </c>
      <c r="G50" s="16">
        <v>3</v>
      </c>
      <c r="H50" s="16">
        <v>2</v>
      </c>
      <c r="I50" s="16" t="s">
        <v>17</v>
      </c>
      <c r="J50" s="14"/>
    </row>
    <row r="51" spans="1:10" s="2" customFormat="1" ht="12.75" hidden="1" x14ac:dyDescent="0.25">
      <c r="A51" s="65"/>
      <c r="B51" s="66"/>
      <c r="C51" s="82"/>
      <c r="D51" s="16" t="s">
        <v>30</v>
      </c>
      <c r="E51" s="4">
        <v>42751</v>
      </c>
      <c r="F51" s="4">
        <v>43116</v>
      </c>
      <c r="G51" s="16">
        <v>12</v>
      </c>
      <c r="H51" s="16">
        <v>0</v>
      </c>
      <c r="I51" s="16" t="s">
        <v>17</v>
      </c>
      <c r="J51" s="14"/>
    </row>
    <row r="52" spans="1:10" s="2" customFormat="1" ht="12.75" hidden="1" x14ac:dyDescent="0.25">
      <c r="A52" s="65"/>
      <c r="B52" s="66"/>
      <c r="C52" s="82"/>
      <c r="D52" s="16" t="s">
        <v>18</v>
      </c>
      <c r="E52" s="4">
        <v>43132</v>
      </c>
      <c r="F52" s="4">
        <v>43536</v>
      </c>
      <c r="G52" s="16">
        <v>13</v>
      </c>
      <c r="H52" s="16">
        <v>11</v>
      </c>
      <c r="I52" s="16" t="s">
        <v>17</v>
      </c>
      <c r="J52" s="14"/>
    </row>
    <row r="53" spans="1:10" s="2" customFormat="1" ht="12.75" hidden="1" x14ac:dyDescent="0.25">
      <c r="A53" s="65"/>
      <c r="B53" s="66"/>
      <c r="C53" s="82"/>
      <c r="D53" s="16" t="s">
        <v>18</v>
      </c>
      <c r="E53" s="4">
        <v>43550</v>
      </c>
      <c r="F53" s="4">
        <v>43812</v>
      </c>
      <c r="G53" s="16">
        <v>8</v>
      </c>
      <c r="H53" s="16">
        <v>5</v>
      </c>
      <c r="I53" s="16" t="s">
        <v>17</v>
      </c>
      <c r="J53" s="14"/>
    </row>
    <row r="54" spans="1:10" s="2" customFormat="1" ht="12.75" hidden="1" x14ac:dyDescent="0.25">
      <c r="A54" s="65"/>
      <c r="B54" s="66"/>
      <c r="C54" s="82"/>
      <c r="D54" s="16" t="s">
        <v>18</v>
      </c>
      <c r="E54" s="4">
        <v>44070</v>
      </c>
      <c r="F54" s="4">
        <v>44183</v>
      </c>
      <c r="G54" s="16">
        <v>3</v>
      </c>
      <c r="H54" s="16">
        <v>21</v>
      </c>
      <c r="I54" s="16" t="s">
        <v>17</v>
      </c>
      <c r="J54" s="14"/>
    </row>
    <row r="55" spans="1:10" s="2" customFormat="1" ht="12.75" hidden="1" x14ac:dyDescent="0.25">
      <c r="A55" s="65"/>
      <c r="B55" s="66"/>
      <c r="C55" s="82"/>
      <c r="D55" s="16" t="s">
        <v>18</v>
      </c>
      <c r="E55" s="4">
        <v>44356</v>
      </c>
      <c r="F55" s="4">
        <v>44529</v>
      </c>
      <c r="G55" s="16">
        <v>5</v>
      </c>
      <c r="H55" s="16">
        <v>20</v>
      </c>
      <c r="I55" s="16" t="s">
        <v>17</v>
      </c>
      <c r="J55" s="14"/>
    </row>
    <row r="56" spans="1:10" s="2" customFormat="1" ht="12.75" hidden="1" x14ac:dyDescent="0.25">
      <c r="A56" s="65"/>
      <c r="B56" s="66"/>
      <c r="C56" s="82"/>
      <c r="D56" s="16" t="s">
        <v>18</v>
      </c>
      <c r="E56" s="4">
        <v>44621</v>
      </c>
      <c r="F56" s="4">
        <v>44834</v>
      </c>
      <c r="G56" s="16">
        <v>7</v>
      </c>
      <c r="H56" s="16"/>
      <c r="I56" s="16"/>
      <c r="J56" s="14"/>
    </row>
    <row r="57" spans="1:10" s="2" customFormat="1" ht="12.75" hidden="1" x14ac:dyDescent="0.25">
      <c r="A57" s="65"/>
      <c r="B57" s="66"/>
      <c r="C57" s="82"/>
      <c r="D57" s="3"/>
      <c r="E57" s="1"/>
      <c r="F57" s="1"/>
      <c r="G57" s="16"/>
      <c r="H57" s="16"/>
      <c r="I57" s="14" t="s">
        <v>14</v>
      </c>
      <c r="J57" s="14" t="s">
        <v>3</v>
      </c>
    </row>
    <row r="58" spans="1:10" s="2" customFormat="1" ht="12.75" hidden="1" x14ac:dyDescent="0.25">
      <c r="A58" s="65"/>
      <c r="B58" s="66"/>
      <c r="C58" s="82"/>
      <c r="D58" s="66" t="s">
        <v>15</v>
      </c>
      <c r="E58" s="66"/>
      <c r="F58" s="66"/>
      <c r="G58" s="14">
        <f>+SUM(G33:G57)</f>
        <v>202</v>
      </c>
      <c r="H58" s="14">
        <f>SUM(H33:H55)</f>
        <v>339</v>
      </c>
      <c r="I58" s="14" t="s">
        <v>17</v>
      </c>
      <c r="J58" s="14"/>
    </row>
    <row r="59" spans="1:10" s="2" customFormat="1" ht="15" hidden="1" customHeight="1" x14ac:dyDescent="0.25">
      <c r="A59" s="65" t="s">
        <v>33</v>
      </c>
      <c r="B59" s="67" t="s">
        <v>1</v>
      </c>
      <c r="C59" s="67"/>
      <c r="D59" s="66" t="s">
        <v>6</v>
      </c>
      <c r="E59" s="14" t="s">
        <v>7</v>
      </c>
      <c r="F59" s="14" t="s">
        <v>9</v>
      </c>
      <c r="G59" s="66" t="s">
        <v>10</v>
      </c>
      <c r="H59" s="66" t="s">
        <v>11</v>
      </c>
      <c r="I59" s="66" t="s">
        <v>12</v>
      </c>
      <c r="J59" s="66" t="s">
        <v>13</v>
      </c>
    </row>
    <row r="60" spans="1:10" s="2" customFormat="1" ht="12.75" hidden="1" x14ac:dyDescent="0.25">
      <c r="A60" s="65"/>
      <c r="B60" s="12" t="s">
        <v>2</v>
      </c>
      <c r="C60" s="12" t="s">
        <v>3</v>
      </c>
      <c r="D60" s="66"/>
      <c r="E60" s="14" t="s">
        <v>8</v>
      </c>
      <c r="F60" s="14" t="s">
        <v>8</v>
      </c>
      <c r="G60" s="66"/>
      <c r="H60" s="66"/>
      <c r="I60" s="66"/>
      <c r="J60" s="66"/>
    </row>
    <row r="61" spans="1:10" s="2" customFormat="1" ht="12.75" hidden="1" x14ac:dyDescent="0.25">
      <c r="A61" s="65"/>
      <c r="B61" s="12" t="s">
        <v>17</v>
      </c>
      <c r="C61" s="82"/>
      <c r="D61" s="3" t="s">
        <v>18</v>
      </c>
      <c r="E61" s="4">
        <v>44621</v>
      </c>
      <c r="F61" s="4">
        <v>44834</v>
      </c>
      <c r="G61" s="16">
        <v>7</v>
      </c>
      <c r="H61" s="16"/>
      <c r="I61" s="16" t="s">
        <v>17</v>
      </c>
      <c r="J61" s="14"/>
    </row>
    <row r="62" spans="1:10" s="2" customFormat="1" ht="12.75" hidden="1" x14ac:dyDescent="0.25">
      <c r="A62" s="65"/>
      <c r="B62" s="12"/>
      <c r="C62" s="82"/>
      <c r="D62" s="3" t="s">
        <v>35</v>
      </c>
      <c r="E62" s="4">
        <v>42675</v>
      </c>
      <c r="F62" s="4">
        <v>43038</v>
      </c>
      <c r="G62" s="16">
        <v>11</v>
      </c>
      <c r="H62" s="16">
        <v>30</v>
      </c>
      <c r="I62" s="16" t="s">
        <v>17</v>
      </c>
      <c r="J62" s="14"/>
    </row>
    <row r="63" spans="1:10" s="2" customFormat="1" ht="12.75" hidden="1" x14ac:dyDescent="0.25">
      <c r="A63" s="65"/>
      <c r="B63" s="66" t="s">
        <v>34</v>
      </c>
      <c r="C63" s="82"/>
      <c r="D63" s="3" t="s">
        <v>18</v>
      </c>
      <c r="E63" s="4">
        <v>42418</v>
      </c>
      <c r="F63" s="4">
        <v>42719</v>
      </c>
      <c r="G63" s="16">
        <v>9</v>
      </c>
      <c r="H63" s="16">
        <v>26</v>
      </c>
      <c r="I63" s="16" t="s">
        <v>17</v>
      </c>
      <c r="J63" s="14"/>
    </row>
    <row r="64" spans="1:10" s="2" customFormat="1" ht="12.75" hidden="1" x14ac:dyDescent="0.25">
      <c r="A64" s="65"/>
      <c r="B64" s="66"/>
      <c r="C64" s="82"/>
      <c r="D64" s="3" t="s">
        <v>18</v>
      </c>
      <c r="E64" s="4">
        <v>42053</v>
      </c>
      <c r="F64" s="4">
        <v>42353</v>
      </c>
      <c r="G64" s="16">
        <v>9</v>
      </c>
      <c r="H64" s="16">
        <v>25</v>
      </c>
      <c r="I64" s="16" t="s">
        <v>17</v>
      </c>
      <c r="J64" s="14"/>
    </row>
    <row r="65" spans="1:10" s="2" customFormat="1" ht="12.75" hidden="1" x14ac:dyDescent="0.25">
      <c r="A65" s="65"/>
      <c r="B65" s="66"/>
      <c r="C65" s="82"/>
      <c r="D65" s="3" t="s">
        <v>18</v>
      </c>
      <c r="E65" s="4">
        <v>41785</v>
      </c>
      <c r="F65" s="4">
        <v>41877</v>
      </c>
      <c r="G65" s="16">
        <v>3</v>
      </c>
      <c r="H65" s="16">
        <v>6</v>
      </c>
      <c r="I65" s="16" t="s">
        <v>17</v>
      </c>
      <c r="J65" s="14"/>
    </row>
    <row r="66" spans="1:10" s="2" customFormat="1" ht="12.75" hidden="1" x14ac:dyDescent="0.25">
      <c r="A66" s="65"/>
      <c r="B66" s="66"/>
      <c r="C66" s="82"/>
      <c r="D66" s="3" t="s">
        <v>18</v>
      </c>
      <c r="E66" s="4">
        <v>41317</v>
      </c>
      <c r="F66" s="4">
        <v>41623</v>
      </c>
      <c r="G66" s="16">
        <v>10</v>
      </c>
      <c r="H66" s="16"/>
      <c r="I66" s="16" t="s">
        <v>17</v>
      </c>
      <c r="J66" s="14"/>
    </row>
    <row r="67" spans="1:10" s="2" customFormat="1" ht="38.25" hidden="1" x14ac:dyDescent="0.25">
      <c r="A67" s="65"/>
      <c r="B67" s="66"/>
      <c r="C67" s="82"/>
      <c r="D67" s="3" t="s">
        <v>36</v>
      </c>
      <c r="E67" s="4">
        <v>40122</v>
      </c>
      <c r="F67" s="4">
        <v>41315</v>
      </c>
      <c r="G67" s="16">
        <v>39</v>
      </c>
      <c r="H67" s="16">
        <v>6</v>
      </c>
      <c r="I67" s="16" t="s">
        <v>17</v>
      </c>
      <c r="J67" s="14"/>
    </row>
    <row r="68" spans="1:10" s="2" customFormat="1" ht="12.75" hidden="1" x14ac:dyDescent="0.25">
      <c r="A68" s="65"/>
      <c r="B68" s="66"/>
      <c r="C68" s="82"/>
      <c r="D68" s="3" t="s">
        <v>18</v>
      </c>
      <c r="E68" s="4">
        <v>41106</v>
      </c>
      <c r="F68" s="4">
        <v>41258</v>
      </c>
      <c r="G68" s="16">
        <v>5</v>
      </c>
      <c r="H68" s="16">
        <v>1</v>
      </c>
      <c r="I68" s="16" t="s">
        <v>17</v>
      </c>
      <c r="J68" s="14"/>
    </row>
    <row r="69" spans="1:10" s="2" customFormat="1" ht="12.75" hidden="1" x14ac:dyDescent="0.25">
      <c r="A69" s="65"/>
      <c r="B69" s="66"/>
      <c r="C69" s="82"/>
      <c r="D69" s="3" t="s">
        <v>37</v>
      </c>
      <c r="E69" s="4">
        <v>39295</v>
      </c>
      <c r="F69" s="4">
        <v>39709</v>
      </c>
      <c r="G69" s="16">
        <v>13</v>
      </c>
      <c r="H69" s="16">
        <v>18</v>
      </c>
      <c r="I69" s="4" t="s">
        <v>17</v>
      </c>
      <c r="J69" s="14"/>
    </row>
    <row r="70" spans="1:10" s="2" customFormat="1" ht="15.75" hidden="1" customHeight="1" x14ac:dyDescent="0.25">
      <c r="A70" s="65"/>
      <c r="B70" s="66"/>
      <c r="C70" s="82"/>
      <c r="D70" s="3" t="s">
        <v>38</v>
      </c>
      <c r="E70" s="4">
        <v>38718</v>
      </c>
      <c r="F70" s="4">
        <v>39293</v>
      </c>
      <c r="G70" s="16">
        <v>18</v>
      </c>
      <c r="H70" s="16">
        <v>29</v>
      </c>
      <c r="I70" s="4" t="s">
        <v>17</v>
      </c>
      <c r="J70" s="14"/>
    </row>
    <row r="71" spans="1:10" s="2" customFormat="1" ht="12.75" hidden="1" x14ac:dyDescent="0.25">
      <c r="A71" s="65"/>
      <c r="B71" s="66"/>
      <c r="C71" s="82"/>
      <c r="D71" s="3"/>
      <c r="E71" s="1"/>
      <c r="F71" s="1"/>
      <c r="G71" s="16"/>
      <c r="H71" s="16"/>
      <c r="I71" s="14" t="s">
        <v>14</v>
      </c>
      <c r="J71" s="14" t="s">
        <v>3</v>
      </c>
    </row>
    <row r="72" spans="1:10" s="2" customFormat="1" ht="12.75" hidden="1" x14ac:dyDescent="0.25">
      <c r="A72" s="65"/>
      <c r="B72" s="66"/>
      <c r="C72" s="82"/>
      <c r="D72" s="66" t="s">
        <v>15</v>
      </c>
      <c r="E72" s="66"/>
      <c r="F72" s="66"/>
      <c r="G72" s="14">
        <f>+SUM(G61:G71)</f>
        <v>124</v>
      </c>
      <c r="H72" s="14">
        <f>SUM(H61:H70)</f>
        <v>141</v>
      </c>
      <c r="I72" s="14" t="s">
        <v>17</v>
      </c>
      <c r="J72" s="14"/>
    </row>
    <row r="73" spans="1:10" s="2" customFormat="1" ht="15" hidden="1" customHeight="1" x14ac:dyDescent="0.25">
      <c r="A73" s="66" t="s">
        <v>39</v>
      </c>
      <c r="B73" s="67" t="s">
        <v>1</v>
      </c>
      <c r="C73" s="67"/>
      <c r="D73" s="66" t="s">
        <v>6</v>
      </c>
      <c r="E73" s="14" t="s">
        <v>7</v>
      </c>
      <c r="F73" s="14" t="s">
        <v>9</v>
      </c>
      <c r="G73" s="66" t="s">
        <v>10</v>
      </c>
      <c r="H73" s="66" t="s">
        <v>11</v>
      </c>
      <c r="I73" s="66" t="s">
        <v>12</v>
      </c>
      <c r="J73" s="66" t="s">
        <v>13</v>
      </c>
    </row>
    <row r="74" spans="1:10" s="2" customFormat="1" ht="12.75" hidden="1" x14ac:dyDescent="0.25">
      <c r="A74" s="66"/>
      <c r="B74" s="12" t="s">
        <v>2</v>
      </c>
      <c r="C74" s="12" t="s">
        <v>3</v>
      </c>
      <c r="D74" s="66"/>
      <c r="E74" s="14" t="s">
        <v>8</v>
      </c>
      <c r="F74" s="14" t="s">
        <v>8</v>
      </c>
      <c r="G74" s="66"/>
      <c r="H74" s="66"/>
      <c r="I74" s="66"/>
      <c r="J74" s="66"/>
    </row>
    <row r="75" spans="1:10" s="2" customFormat="1" ht="12.75" hidden="1" x14ac:dyDescent="0.25">
      <c r="A75" s="66"/>
      <c r="B75" s="12" t="s">
        <v>17</v>
      </c>
      <c r="C75" s="82"/>
      <c r="D75" s="3" t="s">
        <v>18</v>
      </c>
      <c r="E75" s="4">
        <v>44621</v>
      </c>
      <c r="F75" s="4">
        <v>44834</v>
      </c>
      <c r="G75" s="16">
        <v>7</v>
      </c>
      <c r="H75" s="16"/>
      <c r="I75" s="16" t="s">
        <v>17</v>
      </c>
      <c r="J75" s="14"/>
    </row>
    <row r="76" spans="1:10" s="2" customFormat="1" ht="25.5" hidden="1" x14ac:dyDescent="0.25">
      <c r="A76" s="66"/>
      <c r="B76" s="12"/>
      <c r="C76" s="82"/>
      <c r="D76" s="3" t="s">
        <v>41</v>
      </c>
      <c r="E76" s="4">
        <v>43766</v>
      </c>
      <c r="F76" s="4">
        <v>44146</v>
      </c>
      <c r="G76" s="16">
        <v>12</v>
      </c>
      <c r="H76" s="16">
        <v>14</v>
      </c>
      <c r="I76" s="16" t="s">
        <v>17</v>
      </c>
      <c r="J76" s="14"/>
    </row>
    <row r="77" spans="1:10" s="2" customFormat="1" ht="25.5" hidden="1" x14ac:dyDescent="0.25">
      <c r="A77" s="66"/>
      <c r="B77" s="66" t="s">
        <v>40</v>
      </c>
      <c r="C77" s="82"/>
      <c r="D77" s="3" t="s">
        <v>42</v>
      </c>
      <c r="E77" s="4">
        <v>43591</v>
      </c>
      <c r="F77" s="4">
        <v>43860</v>
      </c>
      <c r="G77" s="16">
        <v>9</v>
      </c>
      <c r="H77" s="16">
        <v>23</v>
      </c>
      <c r="I77" s="16" t="s">
        <v>17</v>
      </c>
      <c r="J77" s="14"/>
    </row>
    <row r="78" spans="1:10" s="2" customFormat="1" ht="25.5" hidden="1" x14ac:dyDescent="0.25">
      <c r="A78" s="66"/>
      <c r="B78" s="66"/>
      <c r="C78" s="82"/>
      <c r="D78" s="3" t="s">
        <v>43</v>
      </c>
      <c r="E78" s="4">
        <v>43171</v>
      </c>
      <c r="F78" s="4">
        <v>43312</v>
      </c>
      <c r="G78" s="16">
        <v>7</v>
      </c>
      <c r="H78" s="16">
        <v>19</v>
      </c>
      <c r="I78" s="16" t="s">
        <v>17</v>
      </c>
      <c r="J78" s="14"/>
    </row>
    <row r="79" spans="1:10" s="2" customFormat="1" ht="12.75" hidden="1" x14ac:dyDescent="0.25">
      <c r="A79" s="66"/>
      <c r="B79" s="66"/>
      <c r="C79" s="82"/>
      <c r="D79" s="3" t="s">
        <v>44</v>
      </c>
      <c r="E79" s="4">
        <v>42933</v>
      </c>
      <c r="F79" s="4">
        <v>43099</v>
      </c>
      <c r="G79" s="16">
        <v>6</v>
      </c>
      <c r="H79" s="16">
        <v>13</v>
      </c>
      <c r="I79" s="16" t="s">
        <v>17</v>
      </c>
      <c r="J79" s="14"/>
    </row>
    <row r="80" spans="1:10" s="2" customFormat="1" ht="12.75" hidden="1" x14ac:dyDescent="0.25">
      <c r="A80" s="66"/>
      <c r="B80" s="66"/>
      <c r="C80" s="82"/>
      <c r="D80" s="3" t="s">
        <v>45</v>
      </c>
      <c r="E80" s="4">
        <v>41649</v>
      </c>
      <c r="F80" s="4">
        <v>42776</v>
      </c>
      <c r="G80" s="16">
        <v>49</v>
      </c>
      <c r="H80" s="16"/>
      <c r="I80" s="16" t="s">
        <v>17</v>
      </c>
      <c r="J80" s="14"/>
    </row>
    <row r="81" spans="1:10" s="2" customFormat="1" ht="25.5" hidden="1" x14ac:dyDescent="0.25">
      <c r="A81" s="66"/>
      <c r="B81" s="66"/>
      <c r="C81" s="82"/>
      <c r="D81" s="3" t="s">
        <v>46</v>
      </c>
      <c r="E81" s="4">
        <v>41659</v>
      </c>
      <c r="F81" s="4">
        <v>42709</v>
      </c>
      <c r="G81" s="16">
        <v>46</v>
      </c>
      <c r="H81" s="16">
        <v>15</v>
      </c>
      <c r="I81" s="16" t="s">
        <v>17</v>
      </c>
      <c r="J81" s="14"/>
    </row>
    <row r="82" spans="1:10" s="2" customFormat="1" ht="12.75" hidden="1" x14ac:dyDescent="0.25">
      <c r="A82" s="66"/>
      <c r="B82" s="66"/>
      <c r="C82" s="82"/>
      <c r="D82" s="3"/>
      <c r="E82" s="1"/>
      <c r="F82" s="1"/>
      <c r="G82" s="16"/>
      <c r="H82" s="16"/>
      <c r="I82" s="14" t="s">
        <v>14</v>
      </c>
      <c r="J82" s="14" t="s">
        <v>3</v>
      </c>
    </row>
    <row r="83" spans="1:10" s="2" customFormat="1" ht="12.75" hidden="1" x14ac:dyDescent="0.25">
      <c r="A83" s="66"/>
      <c r="B83" s="66"/>
      <c r="C83" s="82"/>
      <c r="D83" s="66" t="s">
        <v>15</v>
      </c>
      <c r="E83" s="66"/>
      <c r="F83" s="66"/>
      <c r="G83" s="14">
        <f>+SUM(G75:G82)</f>
        <v>136</v>
      </c>
      <c r="H83" s="14">
        <f>SUM(H75:H81)</f>
        <v>84</v>
      </c>
      <c r="I83" s="14" t="s">
        <v>17</v>
      </c>
      <c r="J83" s="14"/>
    </row>
    <row r="84" spans="1:10" s="2" customFormat="1" ht="15" hidden="1" customHeight="1" x14ac:dyDescent="0.25">
      <c r="A84" s="65" t="s">
        <v>48</v>
      </c>
      <c r="B84" s="67" t="s">
        <v>1</v>
      </c>
      <c r="C84" s="67"/>
      <c r="D84" s="66" t="s">
        <v>6</v>
      </c>
      <c r="E84" s="14" t="s">
        <v>7</v>
      </c>
      <c r="F84" s="14" t="s">
        <v>9</v>
      </c>
      <c r="G84" s="66" t="s">
        <v>10</v>
      </c>
      <c r="H84" s="66" t="s">
        <v>11</v>
      </c>
      <c r="I84" s="66" t="s">
        <v>12</v>
      </c>
      <c r="J84" s="66" t="s">
        <v>13</v>
      </c>
    </row>
    <row r="85" spans="1:10" s="2" customFormat="1" ht="12.75" hidden="1" x14ac:dyDescent="0.25">
      <c r="A85" s="65"/>
      <c r="B85" s="12" t="s">
        <v>2</v>
      </c>
      <c r="C85" s="12" t="s">
        <v>3</v>
      </c>
      <c r="D85" s="66"/>
      <c r="E85" s="14" t="s">
        <v>8</v>
      </c>
      <c r="F85" s="14" t="s">
        <v>8</v>
      </c>
      <c r="G85" s="66"/>
      <c r="H85" s="66"/>
      <c r="I85" s="66"/>
      <c r="J85" s="66"/>
    </row>
    <row r="86" spans="1:10" s="2" customFormat="1" ht="12.75" hidden="1" x14ac:dyDescent="0.25">
      <c r="A86" s="65"/>
      <c r="B86" s="12" t="s">
        <v>17</v>
      </c>
      <c r="C86" s="12"/>
      <c r="D86" s="3" t="s">
        <v>18</v>
      </c>
      <c r="E86" s="5">
        <v>44356</v>
      </c>
      <c r="F86" s="5">
        <v>44547</v>
      </c>
      <c r="G86" s="16">
        <v>6</v>
      </c>
      <c r="H86" s="16">
        <v>8</v>
      </c>
      <c r="I86" s="16" t="s">
        <v>17</v>
      </c>
      <c r="J86" s="14"/>
    </row>
    <row r="87" spans="1:10" s="2" customFormat="1" ht="12.75" hidden="1" customHeight="1" x14ac:dyDescent="0.25">
      <c r="A87" s="65"/>
      <c r="B87" s="66" t="s">
        <v>47</v>
      </c>
      <c r="C87" s="12"/>
      <c r="D87" s="3" t="s">
        <v>18</v>
      </c>
      <c r="E87" s="5">
        <v>43906</v>
      </c>
      <c r="F87" s="5">
        <v>44103</v>
      </c>
      <c r="G87" s="16">
        <v>6</v>
      </c>
      <c r="H87" s="16">
        <v>15</v>
      </c>
      <c r="I87" s="16" t="s">
        <v>17</v>
      </c>
      <c r="J87" s="14"/>
    </row>
    <row r="88" spans="1:10" s="2" customFormat="1" ht="12.75" hidden="1" x14ac:dyDescent="0.25">
      <c r="A88" s="65"/>
      <c r="B88" s="66"/>
      <c r="C88" s="12"/>
      <c r="D88" s="3" t="s">
        <v>18</v>
      </c>
      <c r="E88" s="5">
        <v>44118</v>
      </c>
      <c r="F88" s="5">
        <v>44183</v>
      </c>
      <c r="G88" s="16">
        <v>2</v>
      </c>
      <c r="H88" s="16">
        <v>6</v>
      </c>
      <c r="I88" s="16" t="s">
        <v>17</v>
      </c>
      <c r="J88" s="14"/>
    </row>
    <row r="89" spans="1:10" s="2" customFormat="1" ht="12.75" hidden="1" x14ac:dyDescent="0.25">
      <c r="A89" s="65"/>
      <c r="B89" s="66"/>
      <c r="C89" s="12"/>
      <c r="D89" s="3" t="s">
        <v>18</v>
      </c>
      <c r="E89" s="5">
        <v>42563</v>
      </c>
      <c r="F89" s="5">
        <v>42716</v>
      </c>
      <c r="G89" s="16">
        <v>5</v>
      </c>
      <c r="H89" s="16">
        <v>4</v>
      </c>
      <c r="I89" s="16" t="s">
        <v>17</v>
      </c>
      <c r="J89" s="14"/>
    </row>
    <row r="90" spans="1:10" s="2" customFormat="1" ht="12.75" hidden="1" x14ac:dyDescent="0.25">
      <c r="A90" s="65"/>
      <c r="B90" s="66"/>
      <c r="C90" s="12"/>
      <c r="D90" s="3" t="s">
        <v>18</v>
      </c>
      <c r="E90" s="5">
        <v>42769</v>
      </c>
      <c r="F90" s="5">
        <v>43084</v>
      </c>
      <c r="G90" s="16">
        <v>10</v>
      </c>
      <c r="H90" s="16"/>
      <c r="I90" s="16" t="s">
        <v>17</v>
      </c>
      <c r="J90" s="14"/>
    </row>
    <row r="91" spans="1:10" s="2" customFormat="1" ht="12.75" hidden="1" x14ac:dyDescent="0.25">
      <c r="A91" s="65"/>
      <c r="B91" s="66"/>
      <c r="C91" s="12"/>
      <c r="D91" s="3" t="s">
        <v>18</v>
      </c>
      <c r="E91" s="5">
        <v>43160</v>
      </c>
      <c r="F91" s="5">
        <v>43434</v>
      </c>
      <c r="G91" s="16">
        <v>9</v>
      </c>
      <c r="H91" s="16"/>
      <c r="I91" s="16" t="s">
        <v>17</v>
      </c>
      <c r="J91" s="14"/>
    </row>
    <row r="92" spans="1:10" s="2" customFormat="1" ht="12.75" hidden="1" x14ac:dyDescent="0.25">
      <c r="A92" s="65"/>
      <c r="B92" s="66"/>
      <c r="C92" s="12"/>
      <c r="D92" s="3" t="s">
        <v>18</v>
      </c>
      <c r="E92" s="5">
        <v>43538</v>
      </c>
      <c r="F92" s="5">
        <v>43811</v>
      </c>
      <c r="G92" s="16">
        <v>9</v>
      </c>
      <c r="H92" s="16"/>
      <c r="I92" s="16" t="s">
        <v>17</v>
      </c>
      <c r="J92" s="14"/>
    </row>
    <row r="93" spans="1:10" s="2" customFormat="1" ht="12.75" hidden="1" x14ac:dyDescent="0.25">
      <c r="A93" s="65"/>
      <c r="B93" s="66"/>
      <c r="C93" s="12"/>
      <c r="D93" s="3" t="s">
        <v>18</v>
      </c>
      <c r="E93" s="5">
        <v>44621</v>
      </c>
      <c r="F93" s="5">
        <v>44834</v>
      </c>
      <c r="G93" s="16">
        <v>7</v>
      </c>
      <c r="H93" s="16"/>
      <c r="I93" s="16" t="s">
        <v>17</v>
      </c>
      <c r="J93" s="14"/>
    </row>
    <row r="94" spans="1:10" s="2" customFormat="1" ht="12.75" hidden="1" x14ac:dyDescent="0.25">
      <c r="A94" s="65"/>
      <c r="B94" s="66"/>
      <c r="C94" s="1"/>
      <c r="D94" s="3"/>
      <c r="E94" s="3"/>
      <c r="F94" s="3"/>
      <c r="G94" s="16"/>
      <c r="H94" s="16"/>
      <c r="I94" s="14" t="s">
        <v>14</v>
      </c>
      <c r="J94" s="14" t="s">
        <v>3</v>
      </c>
    </row>
    <row r="95" spans="1:10" s="2" customFormat="1" ht="12.75" hidden="1" x14ac:dyDescent="0.25">
      <c r="A95" s="65"/>
      <c r="B95" s="66"/>
      <c r="C95" s="12"/>
      <c r="D95" s="66" t="s">
        <v>15</v>
      </c>
      <c r="E95" s="66"/>
      <c r="F95" s="66"/>
      <c r="G95" s="14">
        <f>+SUM(G86:G94)</f>
        <v>54</v>
      </c>
      <c r="H95" s="14">
        <f>SUM(H86:H92)</f>
        <v>33</v>
      </c>
      <c r="I95" s="14" t="s">
        <v>17</v>
      </c>
      <c r="J95" s="14"/>
    </row>
    <row r="96" spans="1:10" s="2" customFormat="1" ht="15" hidden="1" customHeight="1" x14ac:dyDescent="0.25">
      <c r="A96" s="65" t="s">
        <v>49</v>
      </c>
      <c r="B96" s="67" t="s">
        <v>1</v>
      </c>
      <c r="C96" s="67"/>
      <c r="D96" s="66" t="s">
        <v>6</v>
      </c>
      <c r="E96" s="14" t="s">
        <v>7</v>
      </c>
      <c r="F96" s="14" t="s">
        <v>9</v>
      </c>
      <c r="G96" s="66" t="s">
        <v>10</v>
      </c>
      <c r="H96" s="66" t="s">
        <v>11</v>
      </c>
      <c r="I96" s="66" t="s">
        <v>12</v>
      </c>
      <c r="J96" s="66" t="s">
        <v>13</v>
      </c>
    </row>
    <row r="97" spans="1:10" s="2" customFormat="1" ht="12.75" hidden="1" x14ac:dyDescent="0.25">
      <c r="A97" s="66"/>
      <c r="B97" s="12" t="s">
        <v>2</v>
      </c>
      <c r="C97" s="12" t="s">
        <v>3</v>
      </c>
      <c r="D97" s="66"/>
      <c r="E97" s="14" t="s">
        <v>8</v>
      </c>
      <c r="F97" s="14" t="s">
        <v>8</v>
      </c>
      <c r="G97" s="66"/>
      <c r="H97" s="66"/>
      <c r="I97" s="66"/>
      <c r="J97" s="66"/>
    </row>
    <row r="98" spans="1:10" s="2" customFormat="1" ht="12.75" hidden="1" x14ac:dyDescent="0.25">
      <c r="A98" s="66"/>
      <c r="B98" s="12" t="s">
        <v>17</v>
      </c>
      <c r="C98" s="90"/>
      <c r="D98" s="3" t="s">
        <v>18</v>
      </c>
      <c r="E98" s="4">
        <v>44621</v>
      </c>
      <c r="F98" s="4">
        <v>44834</v>
      </c>
      <c r="G98" s="16">
        <v>7</v>
      </c>
      <c r="H98" s="16"/>
      <c r="I98" s="16" t="s">
        <v>17</v>
      </c>
      <c r="J98" s="15"/>
    </row>
    <row r="99" spans="1:10" s="2" customFormat="1" ht="25.5" hidden="1" x14ac:dyDescent="0.25">
      <c r="A99" s="66"/>
      <c r="B99" s="73" t="s">
        <v>47</v>
      </c>
      <c r="C99" s="71"/>
      <c r="D99" s="3" t="s">
        <v>50</v>
      </c>
      <c r="E99" s="4">
        <v>42401</v>
      </c>
      <c r="F99" s="4">
        <v>42566</v>
      </c>
      <c r="G99" s="16">
        <v>5</v>
      </c>
      <c r="H99" s="16">
        <v>15</v>
      </c>
      <c r="I99" s="16" t="s">
        <v>17</v>
      </c>
      <c r="J99" s="15"/>
    </row>
    <row r="100" spans="1:10" s="2" customFormat="1" ht="25.5" hidden="1" x14ac:dyDescent="0.25">
      <c r="A100" s="66"/>
      <c r="B100" s="74"/>
      <c r="C100" s="71"/>
      <c r="D100" s="3" t="s">
        <v>50</v>
      </c>
      <c r="E100" s="4">
        <v>42314</v>
      </c>
      <c r="F100" s="4">
        <v>42369</v>
      </c>
      <c r="G100" s="16">
        <v>1</v>
      </c>
      <c r="H100" s="16">
        <v>26</v>
      </c>
      <c r="I100" s="16" t="s">
        <v>17</v>
      </c>
      <c r="J100" s="15"/>
    </row>
    <row r="101" spans="1:10" s="2" customFormat="1" ht="12.75" hidden="1" x14ac:dyDescent="0.25">
      <c r="A101" s="66"/>
      <c r="B101" s="74"/>
      <c r="C101" s="71"/>
      <c r="D101" s="3" t="s">
        <v>18</v>
      </c>
      <c r="E101" s="4">
        <v>41709</v>
      </c>
      <c r="F101" s="4">
        <v>41991</v>
      </c>
      <c r="G101" s="16">
        <v>9</v>
      </c>
      <c r="H101" s="16">
        <v>7</v>
      </c>
      <c r="I101" s="16" t="s">
        <v>17</v>
      </c>
      <c r="J101" s="15"/>
    </row>
    <row r="102" spans="1:10" s="2" customFormat="1" ht="12.75" hidden="1" x14ac:dyDescent="0.25">
      <c r="A102" s="66"/>
      <c r="B102" s="74"/>
      <c r="C102" s="71"/>
      <c r="D102" s="3" t="s">
        <v>18</v>
      </c>
      <c r="E102" s="4">
        <v>41333</v>
      </c>
      <c r="F102" s="4">
        <v>41618</v>
      </c>
      <c r="G102" s="16">
        <v>9</v>
      </c>
      <c r="H102" s="16">
        <v>11</v>
      </c>
      <c r="I102" s="16" t="s">
        <v>17</v>
      </c>
      <c r="J102" s="15"/>
    </row>
    <row r="103" spans="1:10" s="2" customFormat="1" ht="12.75" hidden="1" x14ac:dyDescent="0.25">
      <c r="A103" s="66"/>
      <c r="B103" s="74"/>
      <c r="C103" s="71"/>
      <c r="D103" s="3" t="s">
        <v>18</v>
      </c>
      <c r="E103" s="4">
        <v>40957</v>
      </c>
      <c r="F103" s="4">
        <v>41258</v>
      </c>
      <c r="G103" s="16">
        <v>9</v>
      </c>
      <c r="H103" s="16">
        <v>25</v>
      </c>
      <c r="I103" s="16" t="s">
        <v>17</v>
      </c>
      <c r="J103" s="15"/>
    </row>
    <row r="104" spans="1:10" s="2" customFormat="1" ht="12.75" hidden="1" x14ac:dyDescent="0.25">
      <c r="A104" s="66"/>
      <c r="B104" s="74"/>
      <c r="C104" s="71"/>
      <c r="D104" s="3" t="s">
        <v>22</v>
      </c>
      <c r="E104" s="4">
        <v>38761</v>
      </c>
      <c r="F104" s="4">
        <v>41248</v>
      </c>
      <c r="G104" s="16">
        <v>81</v>
      </c>
      <c r="H104" s="16">
        <v>21</v>
      </c>
      <c r="I104" s="16" t="s">
        <v>17</v>
      </c>
      <c r="J104" s="15"/>
    </row>
    <row r="105" spans="1:10" s="2" customFormat="1" ht="14.25" hidden="1" customHeight="1" x14ac:dyDescent="0.25">
      <c r="A105" s="66"/>
      <c r="B105" s="75"/>
      <c r="C105" s="72"/>
      <c r="D105" s="66" t="s">
        <v>15</v>
      </c>
      <c r="E105" s="66"/>
      <c r="F105" s="66"/>
      <c r="G105" s="14">
        <f>+SUM(G98:G104)</f>
        <v>121</v>
      </c>
      <c r="H105" s="14">
        <f>SUM(H98:H104)</f>
        <v>105</v>
      </c>
      <c r="I105" s="14" t="s">
        <v>17</v>
      </c>
      <c r="J105" s="14"/>
    </row>
    <row r="106" spans="1:10" s="6" customFormat="1" ht="15" hidden="1" customHeight="1" x14ac:dyDescent="0.25">
      <c r="A106" s="85" t="s">
        <v>51</v>
      </c>
      <c r="B106" s="76" t="s">
        <v>1</v>
      </c>
      <c r="C106" s="76"/>
      <c r="D106" s="84" t="s">
        <v>6</v>
      </c>
      <c r="E106" s="17" t="s">
        <v>7</v>
      </c>
      <c r="F106" s="17" t="s">
        <v>9</v>
      </c>
      <c r="G106" s="84" t="s">
        <v>10</v>
      </c>
      <c r="H106" s="84" t="s">
        <v>11</v>
      </c>
      <c r="I106" s="84" t="s">
        <v>12</v>
      </c>
      <c r="J106" s="84" t="s">
        <v>13</v>
      </c>
    </row>
    <row r="107" spans="1:10" s="6" customFormat="1" ht="12.75" hidden="1" x14ac:dyDescent="0.25">
      <c r="A107" s="85"/>
      <c r="B107" s="7" t="s">
        <v>2</v>
      </c>
      <c r="C107" s="7" t="s">
        <v>3</v>
      </c>
      <c r="D107" s="84"/>
      <c r="E107" s="17" t="s">
        <v>8</v>
      </c>
      <c r="F107" s="17" t="s">
        <v>8</v>
      </c>
      <c r="G107" s="84"/>
      <c r="H107" s="84"/>
      <c r="I107" s="84"/>
      <c r="J107" s="84"/>
    </row>
    <row r="108" spans="1:10" s="6" customFormat="1" ht="12.75" hidden="1" x14ac:dyDescent="0.25">
      <c r="A108" s="85"/>
      <c r="B108" s="7" t="s">
        <v>17</v>
      </c>
      <c r="C108" s="81"/>
      <c r="D108" s="8" t="s">
        <v>18</v>
      </c>
      <c r="E108" s="10">
        <v>44621</v>
      </c>
      <c r="F108" s="10">
        <v>44834</v>
      </c>
      <c r="G108" s="13">
        <v>7</v>
      </c>
      <c r="H108" s="13"/>
      <c r="I108" s="13" t="s">
        <v>17</v>
      </c>
      <c r="J108" s="17"/>
    </row>
    <row r="109" spans="1:10" s="6" customFormat="1" ht="12.75" hidden="1" x14ac:dyDescent="0.25">
      <c r="A109" s="85"/>
      <c r="B109" s="7"/>
      <c r="C109" s="81"/>
      <c r="D109" s="8" t="s">
        <v>53</v>
      </c>
      <c r="E109" s="10">
        <v>43885</v>
      </c>
      <c r="F109" s="10">
        <v>43913</v>
      </c>
      <c r="G109" s="13">
        <v>1</v>
      </c>
      <c r="H109" s="13"/>
      <c r="I109" s="13" t="s">
        <v>17</v>
      </c>
      <c r="J109" s="17"/>
    </row>
    <row r="110" spans="1:10" s="6" customFormat="1" ht="12.75" hidden="1" x14ac:dyDescent="0.25">
      <c r="A110" s="85"/>
      <c r="B110" s="84" t="s">
        <v>52</v>
      </c>
      <c r="C110" s="81"/>
      <c r="D110" s="8" t="s">
        <v>53</v>
      </c>
      <c r="E110" s="10">
        <v>44180</v>
      </c>
      <c r="F110" s="10">
        <v>44227</v>
      </c>
      <c r="G110" s="13">
        <v>1</v>
      </c>
      <c r="H110" s="13">
        <v>18</v>
      </c>
      <c r="I110" s="13" t="s">
        <v>17</v>
      </c>
      <c r="J110" s="17"/>
    </row>
    <row r="111" spans="1:10" s="6" customFormat="1" ht="12.75" hidden="1" x14ac:dyDescent="0.25">
      <c r="A111" s="85"/>
      <c r="B111" s="84"/>
      <c r="C111" s="81"/>
      <c r="D111" s="8" t="s">
        <v>53</v>
      </c>
      <c r="E111" s="10">
        <v>44081</v>
      </c>
      <c r="F111" s="10">
        <v>44203</v>
      </c>
      <c r="G111" s="13">
        <v>4</v>
      </c>
      <c r="H111" s="13">
        <v>1</v>
      </c>
      <c r="I111" s="13" t="s">
        <v>17</v>
      </c>
      <c r="J111" s="17"/>
    </row>
    <row r="112" spans="1:10" s="6" customFormat="1" ht="12.75" hidden="1" x14ac:dyDescent="0.25">
      <c r="A112" s="85"/>
      <c r="B112" s="84"/>
      <c r="C112" s="81"/>
      <c r="D112" s="8" t="s">
        <v>53</v>
      </c>
      <c r="E112" s="10">
        <v>44303</v>
      </c>
      <c r="F112" s="10">
        <v>44469</v>
      </c>
      <c r="G112" s="13">
        <v>5</v>
      </c>
      <c r="H112" s="13">
        <v>14</v>
      </c>
      <c r="I112" s="13" t="s">
        <v>17</v>
      </c>
      <c r="J112" s="17"/>
    </row>
    <row r="113" spans="1:10" s="6" customFormat="1" ht="12.75" hidden="1" x14ac:dyDescent="0.25">
      <c r="A113" s="85"/>
      <c r="B113" s="84"/>
      <c r="C113" s="81"/>
      <c r="D113" s="8" t="s">
        <v>53</v>
      </c>
      <c r="E113" s="10">
        <v>43885</v>
      </c>
      <c r="F113" s="10">
        <v>43913</v>
      </c>
      <c r="G113" s="13">
        <v>1</v>
      </c>
      <c r="H113" s="13"/>
      <c r="I113" s="13" t="s">
        <v>17</v>
      </c>
      <c r="J113" s="17"/>
    </row>
    <row r="114" spans="1:10" s="6" customFormat="1" ht="12.75" hidden="1" x14ac:dyDescent="0.25">
      <c r="A114" s="85"/>
      <c r="B114" s="84"/>
      <c r="C114" s="81"/>
      <c r="D114" s="8" t="s">
        <v>53</v>
      </c>
      <c r="E114" s="10">
        <v>43678</v>
      </c>
      <c r="F114" s="10">
        <v>43829</v>
      </c>
      <c r="G114" s="13">
        <v>5</v>
      </c>
      <c r="H114" s="13"/>
      <c r="I114" s="13" t="s">
        <v>17</v>
      </c>
      <c r="J114" s="17"/>
    </row>
    <row r="115" spans="1:10" s="6" customFormat="1" ht="12.75" hidden="1" x14ac:dyDescent="0.25">
      <c r="A115" s="85"/>
      <c r="B115" s="84"/>
      <c r="C115" s="81"/>
      <c r="D115" s="8" t="s">
        <v>53</v>
      </c>
      <c r="E115" s="10">
        <v>43313</v>
      </c>
      <c r="F115" s="10">
        <v>43585</v>
      </c>
      <c r="G115" s="13">
        <v>9</v>
      </c>
      <c r="H115" s="13"/>
      <c r="I115" s="13" t="s">
        <v>17</v>
      </c>
      <c r="J115" s="17"/>
    </row>
    <row r="116" spans="1:10" s="6" customFormat="1" ht="12.75" hidden="1" x14ac:dyDescent="0.25">
      <c r="A116" s="85"/>
      <c r="B116" s="84"/>
      <c r="C116" s="81"/>
      <c r="D116" s="8"/>
      <c r="E116" s="8"/>
      <c r="F116" s="8"/>
      <c r="G116" s="13"/>
      <c r="H116" s="13"/>
      <c r="I116" s="17" t="s">
        <v>14</v>
      </c>
      <c r="J116" s="17" t="s">
        <v>3</v>
      </c>
    </row>
    <row r="117" spans="1:10" s="6" customFormat="1" ht="12.75" hidden="1" x14ac:dyDescent="0.25">
      <c r="A117" s="85"/>
      <c r="B117" s="84"/>
      <c r="C117" s="81"/>
      <c r="D117" s="84" t="s">
        <v>15</v>
      </c>
      <c r="E117" s="84"/>
      <c r="F117" s="84"/>
      <c r="G117" s="17">
        <f>+SUM(G108:G116)</f>
        <v>33</v>
      </c>
      <c r="H117" s="17">
        <f>SUM(H108:H114)</f>
        <v>33</v>
      </c>
      <c r="I117" s="17" t="s">
        <v>17</v>
      </c>
      <c r="J117" s="17"/>
    </row>
    <row r="118" spans="1:10" s="2" customFormat="1" ht="36" hidden="1" customHeight="1" x14ac:dyDescent="0.25">
      <c r="A118" s="65" t="s">
        <v>54</v>
      </c>
      <c r="B118" s="76" t="s">
        <v>1</v>
      </c>
      <c r="C118" s="76"/>
      <c r="D118" s="66" t="s">
        <v>6</v>
      </c>
      <c r="E118" s="14" t="s">
        <v>7</v>
      </c>
      <c r="F118" s="14" t="s">
        <v>9</v>
      </c>
      <c r="G118" s="66" t="s">
        <v>10</v>
      </c>
      <c r="H118" s="66" t="s">
        <v>11</v>
      </c>
      <c r="I118" s="66" t="s">
        <v>12</v>
      </c>
      <c r="J118" s="66" t="s">
        <v>13</v>
      </c>
    </row>
    <row r="119" spans="1:10" s="2" customFormat="1" ht="12.75" hidden="1" x14ac:dyDescent="0.25">
      <c r="A119" s="66"/>
      <c r="B119" s="14" t="s">
        <v>2</v>
      </c>
      <c r="C119" s="14" t="s">
        <v>3</v>
      </c>
      <c r="D119" s="66"/>
      <c r="E119" s="14" t="s">
        <v>8</v>
      </c>
      <c r="F119" s="14" t="s">
        <v>8</v>
      </c>
      <c r="G119" s="66"/>
      <c r="H119" s="66"/>
      <c r="I119" s="66"/>
      <c r="J119" s="66"/>
    </row>
    <row r="120" spans="1:10" s="2" customFormat="1" ht="12.75" hidden="1" x14ac:dyDescent="0.25">
      <c r="A120" s="66"/>
      <c r="B120" s="14" t="s">
        <v>17</v>
      </c>
      <c r="C120" s="89"/>
      <c r="D120" s="3" t="s">
        <v>18</v>
      </c>
      <c r="E120" s="4">
        <v>44621</v>
      </c>
      <c r="F120" s="4">
        <v>44834</v>
      </c>
      <c r="G120" s="16">
        <v>7</v>
      </c>
      <c r="H120" s="16"/>
      <c r="I120" s="16" t="s">
        <v>17</v>
      </c>
      <c r="J120" s="3"/>
    </row>
    <row r="121" spans="1:10" s="2" customFormat="1" ht="12.75" hidden="1" x14ac:dyDescent="0.25">
      <c r="A121" s="66"/>
      <c r="B121" s="14"/>
      <c r="C121" s="89"/>
      <c r="D121" s="3" t="s">
        <v>18</v>
      </c>
      <c r="E121" s="4">
        <v>44055</v>
      </c>
      <c r="F121" s="4">
        <v>44183</v>
      </c>
      <c r="G121" s="16">
        <v>7</v>
      </c>
      <c r="H121" s="16">
        <v>8</v>
      </c>
      <c r="I121" s="16"/>
      <c r="J121" s="3"/>
    </row>
    <row r="122" spans="1:10" s="2" customFormat="1" ht="12.75" hidden="1" x14ac:dyDescent="0.25">
      <c r="A122" s="66"/>
      <c r="B122" s="66" t="s">
        <v>52</v>
      </c>
      <c r="C122" s="89"/>
      <c r="D122" s="3" t="s">
        <v>18</v>
      </c>
      <c r="E122" s="4">
        <v>43552</v>
      </c>
      <c r="F122" s="4">
        <v>43798</v>
      </c>
      <c r="G122" s="16">
        <v>7</v>
      </c>
      <c r="H122" s="16">
        <v>18</v>
      </c>
      <c r="I122" s="16" t="s">
        <v>17</v>
      </c>
      <c r="J122" s="3"/>
    </row>
    <row r="123" spans="1:10" s="2" customFormat="1" ht="12.75" hidden="1" x14ac:dyDescent="0.25">
      <c r="A123" s="66"/>
      <c r="B123" s="66"/>
      <c r="C123" s="89"/>
      <c r="D123" s="3" t="s">
        <v>18</v>
      </c>
      <c r="E123" s="4">
        <v>42782</v>
      </c>
      <c r="F123" s="4">
        <v>43084</v>
      </c>
      <c r="G123" s="16">
        <v>10</v>
      </c>
      <c r="H123" s="16"/>
      <c r="I123" s="16" t="s">
        <v>17</v>
      </c>
      <c r="J123" s="3"/>
    </row>
    <row r="124" spans="1:10" s="2" customFormat="1" ht="38.25" hidden="1" x14ac:dyDescent="0.25">
      <c r="A124" s="66"/>
      <c r="B124" s="66"/>
      <c r="C124" s="89"/>
      <c r="D124" s="3" t="s">
        <v>55</v>
      </c>
      <c r="E124" s="4">
        <v>39483</v>
      </c>
      <c r="F124" s="4">
        <v>40944</v>
      </c>
      <c r="G124" s="16">
        <v>48</v>
      </c>
      <c r="H124" s="16"/>
      <c r="I124" s="16" t="s">
        <v>17</v>
      </c>
      <c r="J124" s="3"/>
    </row>
    <row r="125" spans="1:10" s="2" customFormat="1" ht="25.5" hidden="1" x14ac:dyDescent="0.25">
      <c r="A125" s="66"/>
      <c r="B125" s="66"/>
      <c r="C125" s="89"/>
      <c r="D125" s="3" t="s">
        <v>56</v>
      </c>
      <c r="E125" s="4">
        <v>43076</v>
      </c>
      <c r="F125" s="4">
        <v>43465</v>
      </c>
      <c r="G125" s="16">
        <v>12</v>
      </c>
      <c r="H125" s="16">
        <v>26</v>
      </c>
      <c r="I125" s="16" t="s">
        <v>17</v>
      </c>
      <c r="J125" s="3"/>
    </row>
    <row r="126" spans="1:10" s="2" customFormat="1" ht="12.75" hidden="1" x14ac:dyDescent="0.25">
      <c r="A126" s="66"/>
      <c r="B126" s="66"/>
      <c r="C126" s="89"/>
      <c r="D126" s="3"/>
      <c r="E126" s="1"/>
      <c r="F126" s="1"/>
      <c r="G126" s="16"/>
      <c r="H126" s="3"/>
      <c r="I126" s="14" t="s">
        <v>14</v>
      </c>
      <c r="J126" s="14" t="s">
        <v>3</v>
      </c>
    </row>
    <row r="127" spans="1:10" s="2" customFormat="1" ht="12.75" hidden="1" x14ac:dyDescent="0.25">
      <c r="A127" s="66"/>
      <c r="B127" s="66"/>
      <c r="C127" s="89"/>
      <c r="D127" s="66" t="s">
        <v>15</v>
      </c>
      <c r="E127" s="66"/>
      <c r="F127" s="66"/>
      <c r="G127" s="16">
        <f>+SUM(G120:G126)</f>
        <v>91</v>
      </c>
      <c r="H127" s="16">
        <f>SUM(H122:H125)</f>
        <v>44</v>
      </c>
      <c r="I127" s="16" t="s">
        <v>17</v>
      </c>
      <c r="J127" s="3"/>
    </row>
    <row r="128" spans="1:10" s="2" customFormat="1" ht="15" hidden="1" customHeight="1" x14ac:dyDescent="0.25">
      <c r="A128" s="66" t="s">
        <v>57</v>
      </c>
      <c r="B128" s="76" t="s">
        <v>1</v>
      </c>
      <c r="C128" s="76"/>
      <c r="D128" s="66" t="s">
        <v>6</v>
      </c>
      <c r="E128" s="14" t="s">
        <v>7</v>
      </c>
      <c r="F128" s="14" t="s">
        <v>9</v>
      </c>
      <c r="G128" s="66" t="s">
        <v>10</v>
      </c>
      <c r="H128" s="66" t="s">
        <v>11</v>
      </c>
      <c r="I128" s="66" t="s">
        <v>12</v>
      </c>
      <c r="J128" s="66" t="s">
        <v>13</v>
      </c>
    </row>
    <row r="129" spans="1:10" s="2" customFormat="1" ht="12.75" hidden="1" x14ac:dyDescent="0.25">
      <c r="A129" s="66"/>
      <c r="B129" s="14" t="s">
        <v>2</v>
      </c>
      <c r="C129" s="14" t="s">
        <v>3</v>
      </c>
      <c r="D129" s="66"/>
      <c r="E129" s="14" t="s">
        <v>8</v>
      </c>
      <c r="F129" s="14" t="s">
        <v>8</v>
      </c>
      <c r="G129" s="66"/>
      <c r="H129" s="66"/>
      <c r="I129" s="66"/>
      <c r="J129" s="66"/>
    </row>
    <row r="130" spans="1:10" s="2" customFormat="1" ht="12.75" hidden="1" customHeight="1" x14ac:dyDescent="0.25">
      <c r="A130" s="66"/>
      <c r="B130" s="14" t="s">
        <v>17</v>
      </c>
      <c r="C130" s="89"/>
      <c r="D130" s="11" t="s">
        <v>59</v>
      </c>
      <c r="E130" s="4">
        <v>44621</v>
      </c>
      <c r="F130" s="4">
        <v>44834</v>
      </c>
      <c r="G130" s="16">
        <v>7</v>
      </c>
      <c r="H130" s="16"/>
      <c r="I130" s="16" t="s">
        <v>17</v>
      </c>
      <c r="J130" s="3"/>
    </row>
    <row r="131" spans="1:10" s="2" customFormat="1" ht="12.75" hidden="1" customHeight="1" x14ac:dyDescent="0.25">
      <c r="A131" s="66"/>
      <c r="B131" s="14"/>
      <c r="C131" s="89"/>
      <c r="D131" s="11" t="s">
        <v>59</v>
      </c>
      <c r="E131" s="4">
        <v>43874</v>
      </c>
      <c r="F131" s="4">
        <v>44087</v>
      </c>
      <c r="G131" s="16">
        <v>7</v>
      </c>
      <c r="H131" s="16"/>
      <c r="I131" s="16"/>
      <c r="J131" s="3"/>
    </row>
    <row r="132" spans="1:10" s="2" customFormat="1" ht="25.5" hidden="1" customHeight="1" x14ac:dyDescent="0.25">
      <c r="A132" s="66"/>
      <c r="B132" s="66" t="s">
        <v>58</v>
      </c>
      <c r="C132" s="89"/>
      <c r="D132" s="11" t="s">
        <v>59</v>
      </c>
      <c r="E132" s="4">
        <v>44106</v>
      </c>
      <c r="F132" s="4">
        <v>44174</v>
      </c>
      <c r="G132" s="16">
        <v>2</v>
      </c>
      <c r="H132" s="16">
        <v>7</v>
      </c>
      <c r="I132" s="16" t="s">
        <v>17</v>
      </c>
      <c r="J132" s="3"/>
    </row>
    <row r="133" spans="1:10" s="2" customFormat="1" ht="12.75" hidden="1" x14ac:dyDescent="0.25">
      <c r="A133" s="66"/>
      <c r="B133" s="66"/>
      <c r="C133" s="89"/>
      <c r="D133" s="11" t="s">
        <v>60</v>
      </c>
      <c r="E133" s="4">
        <v>43361</v>
      </c>
      <c r="F133" s="4">
        <v>43452</v>
      </c>
      <c r="G133" s="16">
        <v>3</v>
      </c>
      <c r="H133" s="16"/>
      <c r="I133" s="16" t="s">
        <v>17</v>
      </c>
      <c r="J133" s="3"/>
    </row>
    <row r="134" spans="1:10" s="2" customFormat="1" ht="12.75" hidden="1" x14ac:dyDescent="0.25">
      <c r="A134" s="66"/>
      <c r="B134" s="66"/>
      <c r="C134" s="89"/>
      <c r="D134" s="11" t="s">
        <v>61</v>
      </c>
      <c r="E134" s="4">
        <v>42744</v>
      </c>
      <c r="F134" s="4">
        <v>43343</v>
      </c>
      <c r="G134" s="16">
        <v>19</v>
      </c>
      <c r="H134" s="16">
        <v>24</v>
      </c>
      <c r="I134" s="16" t="s">
        <v>17</v>
      </c>
      <c r="J134" s="3"/>
    </row>
    <row r="135" spans="1:10" s="2" customFormat="1" ht="12.75" hidden="1" x14ac:dyDescent="0.25">
      <c r="A135" s="66"/>
      <c r="B135" s="66"/>
      <c r="C135" s="89"/>
      <c r="D135" s="11" t="s">
        <v>59</v>
      </c>
      <c r="E135" s="4">
        <v>42425</v>
      </c>
      <c r="F135" s="4">
        <v>42704</v>
      </c>
      <c r="G135" s="16">
        <v>9</v>
      </c>
      <c r="H135" s="16">
        <v>5</v>
      </c>
      <c r="I135" s="16" t="s">
        <v>17</v>
      </c>
      <c r="J135" s="3"/>
    </row>
    <row r="136" spans="1:10" s="2" customFormat="1" ht="12.75" hidden="1" x14ac:dyDescent="0.25">
      <c r="A136" s="66"/>
      <c r="B136" s="66"/>
      <c r="C136" s="89"/>
      <c r="D136" s="11" t="s">
        <v>62</v>
      </c>
      <c r="E136" s="4">
        <v>39475</v>
      </c>
      <c r="F136" s="4">
        <v>41248</v>
      </c>
      <c r="G136" s="16">
        <v>58</v>
      </c>
      <c r="H136" s="16">
        <v>9</v>
      </c>
      <c r="I136" s="16" t="s">
        <v>17</v>
      </c>
      <c r="J136" s="3"/>
    </row>
    <row r="137" spans="1:10" s="2" customFormat="1" ht="12.75" hidden="1" x14ac:dyDescent="0.25">
      <c r="A137" s="66"/>
      <c r="B137" s="66"/>
      <c r="C137" s="89"/>
      <c r="D137" s="3"/>
      <c r="E137" s="1"/>
      <c r="F137" s="1"/>
      <c r="G137" s="16"/>
      <c r="H137" s="3"/>
      <c r="I137" s="14" t="s">
        <v>14</v>
      </c>
      <c r="J137" s="14" t="s">
        <v>3</v>
      </c>
    </row>
    <row r="138" spans="1:10" s="2" customFormat="1" ht="12.75" hidden="1" x14ac:dyDescent="0.25">
      <c r="A138" s="66"/>
      <c r="B138" s="66"/>
      <c r="C138" s="89"/>
      <c r="D138" s="66" t="s">
        <v>15</v>
      </c>
      <c r="E138" s="66"/>
      <c r="F138" s="66"/>
      <c r="G138" s="16">
        <f>+SUM(G130:G137)</f>
        <v>105</v>
      </c>
      <c r="H138" s="16">
        <f>SUM(H132:H136)</f>
        <v>45</v>
      </c>
      <c r="I138" s="16" t="s">
        <v>17</v>
      </c>
      <c r="J138" s="3"/>
    </row>
    <row r="139" spans="1:10" s="2" customFormat="1" ht="15" hidden="1" customHeight="1" x14ac:dyDescent="0.25">
      <c r="A139" s="66" t="s">
        <v>63</v>
      </c>
      <c r="B139" s="76" t="s">
        <v>1</v>
      </c>
      <c r="C139" s="76"/>
      <c r="D139" s="66" t="s">
        <v>6</v>
      </c>
      <c r="E139" s="14" t="s">
        <v>7</v>
      </c>
      <c r="F139" s="14" t="s">
        <v>9</v>
      </c>
      <c r="G139" s="66" t="s">
        <v>10</v>
      </c>
      <c r="H139" s="66" t="s">
        <v>11</v>
      </c>
      <c r="I139" s="66" t="s">
        <v>12</v>
      </c>
      <c r="J139" s="66" t="s">
        <v>13</v>
      </c>
    </row>
    <row r="140" spans="1:10" s="2" customFormat="1" ht="12.75" hidden="1" x14ac:dyDescent="0.25">
      <c r="A140" s="66"/>
      <c r="B140" s="14" t="s">
        <v>2</v>
      </c>
      <c r="C140" s="14" t="s">
        <v>3</v>
      </c>
      <c r="D140" s="66"/>
      <c r="E140" s="14" t="s">
        <v>8</v>
      </c>
      <c r="F140" s="14" t="s">
        <v>8</v>
      </c>
      <c r="G140" s="66"/>
      <c r="H140" s="66"/>
      <c r="I140" s="66"/>
      <c r="J140" s="66"/>
    </row>
    <row r="141" spans="1:10" s="2" customFormat="1" ht="12.75" hidden="1" x14ac:dyDescent="0.25">
      <c r="A141" s="66"/>
      <c r="B141" s="14" t="s">
        <v>17</v>
      </c>
      <c r="C141" s="66"/>
      <c r="D141" s="3" t="s">
        <v>65</v>
      </c>
      <c r="E141" s="4">
        <v>41275</v>
      </c>
      <c r="F141" s="4">
        <v>41547</v>
      </c>
      <c r="G141" s="16">
        <v>9</v>
      </c>
      <c r="H141" s="16"/>
      <c r="I141" s="13" t="s">
        <v>17</v>
      </c>
      <c r="J141" s="3"/>
    </row>
    <row r="142" spans="1:10" s="2" customFormat="1" ht="38.25" hidden="1" x14ac:dyDescent="0.25">
      <c r="A142" s="66"/>
      <c r="B142" s="66" t="s">
        <v>64</v>
      </c>
      <c r="C142" s="66"/>
      <c r="D142" s="3" t="s">
        <v>66</v>
      </c>
      <c r="E142" s="4">
        <v>43126</v>
      </c>
      <c r="F142" s="4">
        <v>43423</v>
      </c>
      <c r="G142" s="16">
        <v>9</v>
      </c>
      <c r="H142" s="16">
        <v>26</v>
      </c>
      <c r="I142" s="13" t="s">
        <v>17</v>
      </c>
      <c r="J142" s="3"/>
    </row>
    <row r="143" spans="1:10" s="2" customFormat="1" ht="12.75" hidden="1" x14ac:dyDescent="0.25">
      <c r="A143" s="66"/>
      <c r="B143" s="66"/>
      <c r="C143" s="66"/>
      <c r="D143" s="3" t="s">
        <v>21</v>
      </c>
      <c r="E143" s="4">
        <v>41534</v>
      </c>
      <c r="F143" s="4">
        <v>41638</v>
      </c>
      <c r="G143" s="16">
        <v>3</v>
      </c>
      <c r="H143" s="16">
        <v>14</v>
      </c>
      <c r="I143" s="13" t="s">
        <v>17</v>
      </c>
      <c r="J143" s="3"/>
    </row>
    <row r="144" spans="1:10" s="2" customFormat="1" ht="38.25" hidden="1" x14ac:dyDescent="0.25">
      <c r="A144" s="66"/>
      <c r="B144" s="66"/>
      <c r="C144" s="66"/>
      <c r="D144" s="3" t="s">
        <v>67</v>
      </c>
      <c r="E144" s="4">
        <v>42305</v>
      </c>
      <c r="F144" s="4"/>
      <c r="G144" s="16">
        <v>2</v>
      </c>
      <c r="H144" s="13"/>
      <c r="I144" s="13" t="s">
        <v>17</v>
      </c>
      <c r="J144" s="3"/>
    </row>
    <row r="145" spans="1:10" s="2" customFormat="1" ht="12.75" hidden="1" x14ac:dyDescent="0.25">
      <c r="A145" s="66"/>
      <c r="B145" s="66"/>
      <c r="C145" s="66"/>
      <c r="D145" s="3" t="s">
        <v>18</v>
      </c>
      <c r="E145" s="4">
        <v>44621</v>
      </c>
      <c r="F145" s="4">
        <v>44834</v>
      </c>
      <c r="G145" s="16">
        <v>7</v>
      </c>
      <c r="H145" s="13"/>
      <c r="I145" s="13"/>
      <c r="J145" s="3"/>
    </row>
    <row r="146" spans="1:10" s="2" customFormat="1" ht="12.75" hidden="1" x14ac:dyDescent="0.25">
      <c r="A146" s="66"/>
      <c r="B146" s="66"/>
      <c r="C146" s="66"/>
      <c r="D146" s="3"/>
      <c r="E146" s="5"/>
      <c r="F146" s="5"/>
      <c r="G146" s="16"/>
      <c r="H146" s="16"/>
      <c r="I146" s="17" t="s">
        <v>14</v>
      </c>
      <c r="J146" s="14" t="s">
        <v>3</v>
      </c>
    </row>
    <row r="147" spans="1:10" s="2" customFormat="1" ht="12.75" hidden="1" x14ac:dyDescent="0.25">
      <c r="A147" s="66"/>
      <c r="B147" s="66"/>
      <c r="C147" s="66"/>
      <c r="D147" s="66" t="s">
        <v>15</v>
      </c>
      <c r="E147" s="66"/>
      <c r="F147" s="66"/>
      <c r="G147" s="14">
        <f>+SUM(G141:G146)</f>
        <v>30</v>
      </c>
      <c r="H147" s="14">
        <f>SUM(H141:H144)</f>
        <v>40</v>
      </c>
      <c r="I147" s="14" t="s">
        <v>17</v>
      </c>
      <c r="J147" s="3"/>
    </row>
    <row r="148" spans="1:10" s="2" customFormat="1" ht="15" hidden="1" customHeight="1" x14ac:dyDescent="0.25">
      <c r="A148" s="66" t="s">
        <v>68</v>
      </c>
      <c r="B148" s="76" t="s">
        <v>1</v>
      </c>
      <c r="C148" s="76"/>
      <c r="D148" s="66" t="s">
        <v>6</v>
      </c>
      <c r="E148" s="14" t="s">
        <v>7</v>
      </c>
      <c r="F148" s="14" t="s">
        <v>9</v>
      </c>
      <c r="G148" s="66" t="s">
        <v>10</v>
      </c>
      <c r="H148" s="66" t="s">
        <v>11</v>
      </c>
      <c r="I148" s="66" t="s">
        <v>12</v>
      </c>
      <c r="J148" s="66" t="s">
        <v>13</v>
      </c>
    </row>
    <row r="149" spans="1:10" s="2" customFormat="1" ht="12.75" hidden="1" x14ac:dyDescent="0.25">
      <c r="A149" s="66"/>
      <c r="B149" s="14" t="s">
        <v>2</v>
      </c>
      <c r="C149" s="14" t="s">
        <v>3</v>
      </c>
      <c r="D149" s="66"/>
      <c r="E149" s="14" t="s">
        <v>8</v>
      </c>
      <c r="F149" s="14" t="s">
        <v>8</v>
      </c>
      <c r="G149" s="66"/>
      <c r="H149" s="66"/>
      <c r="I149" s="66"/>
      <c r="J149" s="66"/>
    </row>
    <row r="150" spans="1:10" s="2" customFormat="1" ht="12.75" hidden="1" x14ac:dyDescent="0.25">
      <c r="A150" s="66"/>
      <c r="B150" s="14" t="s">
        <v>17</v>
      </c>
      <c r="C150" s="66"/>
      <c r="D150" s="3" t="s">
        <v>18</v>
      </c>
      <c r="E150" s="4">
        <v>44621</v>
      </c>
      <c r="F150" s="4">
        <v>44834</v>
      </c>
      <c r="G150" s="16">
        <v>7</v>
      </c>
      <c r="H150" s="16"/>
      <c r="I150" s="13" t="s">
        <v>17</v>
      </c>
      <c r="J150" s="3"/>
    </row>
    <row r="151" spans="1:10" s="2" customFormat="1" ht="12.75" hidden="1" x14ac:dyDescent="0.25">
      <c r="A151" s="66"/>
      <c r="B151" s="14"/>
      <c r="C151" s="66"/>
      <c r="D151" s="3" t="s">
        <v>18</v>
      </c>
      <c r="E151" s="4">
        <v>44406</v>
      </c>
      <c r="F151" s="4">
        <v>44481</v>
      </c>
      <c r="G151" s="16">
        <v>2</v>
      </c>
      <c r="H151" s="16">
        <v>15</v>
      </c>
      <c r="I151" s="13" t="s">
        <v>17</v>
      </c>
      <c r="J151" s="3"/>
    </row>
    <row r="152" spans="1:10" s="2" customFormat="1" ht="12.75" hidden="1" x14ac:dyDescent="0.25">
      <c r="A152" s="66"/>
      <c r="B152" s="66" t="s">
        <v>69</v>
      </c>
      <c r="C152" s="66"/>
      <c r="D152" s="3" t="s">
        <v>18</v>
      </c>
      <c r="E152" s="4">
        <v>44110</v>
      </c>
      <c r="F152" s="4">
        <v>44176</v>
      </c>
      <c r="G152" s="16">
        <v>2</v>
      </c>
      <c r="H152" s="16">
        <v>7</v>
      </c>
      <c r="I152" s="13" t="s">
        <v>17</v>
      </c>
      <c r="J152" s="3"/>
    </row>
    <row r="153" spans="1:10" s="2" customFormat="1" ht="25.5" hidden="1" x14ac:dyDescent="0.25">
      <c r="A153" s="66"/>
      <c r="B153" s="66"/>
      <c r="C153" s="66"/>
      <c r="D153" s="3" t="s">
        <v>70</v>
      </c>
      <c r="E153" s="4">
        <v>42286</v>
      </c>
      <c r="F153" s="4">
        <v>42824</v>
      </c>
      <c r="G153" s="16">
        <v>17</v>
      </c>
      <c r="H153" s="16">
        <v>23</v>
      </c>
      <c r="I153" s="13" t="s">
        <v>17</v>
      </c>
      <c r="J153" s="3"/>
    </row>
    <row r="154" spans="1:10" s="2" customFormat="1" ht="12.75" hidden="1" x14ac:dyDescent="0.25">
      <c r="A154" s="66"/>
      <c r="B154" s="66"/>
      <c r="C154" s="66"/>
      <c r="D154" s="3" t="s">
        <v>71</v>
      </c>
      <c r="E154" s="4">
        <v>42572</v>
      </c>
      <c r="F154" s="4">
        <v>43797</v>
      </c>
      <c r="G154" s="16">
        <v>40</v>
      </c>
      <c r="H154" s="13">
        <v>9</v>
      </c>
      <c r="I154" s="13" t="s">
        <v>17</v>
      </c>
      <c r="J154" s="3"/>
    </row>
    <row r="155" spans="1:10" s="2" customFormat="1" ht="12.75" hidden="1" x14ac:dyDescent="0.25">
      <c r="A155" s="66"/>
      <c r="B155" s="66"/>
      <c r="C155" s="66"/>
      <c r="D155" s="3"/>
      <c r="E155" s="5"/>
      <c r="F155" s="5"/>
      <c r="G155" s="16"/>
      <c r="H155" s="16"/>
      <c r="I155" s="17" t="s">
        <v>14</v>
      </c>
      <c r="J155" s="14" t="s">
        <v>3</v>
      </c>
    </row>
    <row r="156" spans="1:10" s="2" customFormat="1" ht="12.75" hidden="1" x14ac:dyDescent="0.25">
      <c r="A156" s="66"/>
      <c r="B156" s="66"/>
      <c r="C156" s="66"/>
      <c r="D156" s="66" t="s">
        <v>15</v>
      </c>
      <c r="E156" s="66"/>
      <c r="F156" s="66"/>
      <c r="G156" s="14">
        <f>+SUM(G150:G155)</f>
        <v>68</v>
      </c>
      <c r="H156" s="14">
        <f>SUM(H150:H154)</f>
        <v>54</v>
      </c>
      <c r="I156" s="14" t="s">
        <v>17</v>
      </c>
      <c r="J156" s="3"/>
    </row>
    <row r="157" spans="1:10" ht="15" hidden="1" customHeight="1" x14ac:dyDescent="0.25">
      <c r="A157" s="91" t="s">
        <v>76</v>
      </c>
      <c r="B157" s="49" t="s">
        <v>1</v>
      </c>
      <c r="C157" s="49"/>
      <c r="D157" s="50" t="s">
        <v>6</v>
      </c>
      <c r="E157" s="19" t="s">
        <v>7</v>
      </c>
      <c r="F157" s="19" t="s">
        <v>9</v>
      </c>
      <c r="G157" s="50" t="s">
        <v>10</v>
      </c>
      <c r="H157" s="50" t="s">
        <v>11</v>
      </c>
      <c r="I157" s="50" t="s">
        <v>12</v>
      </c>
      <c r="J157" s="50" t="s">
        <v>13</v>
      </c>
    </row>
    <row r="158" spans="1:10" hidden="1" x14ac:dyDescent="0.25">
      <c r="A158" s="92"/>
      <c r="B158" s="21" t="s">
        <v>2</v>
      </c>
      <c r="C158" s="21" t="s">
        <v>3</v>
      </c>
      <c r="D158" s="50"/>
      <c r="E158" s="19" t="s">
        <v>8</v>
      </c>
      <c r="F158" s="19" t="s">
        <v>8</v>
      </c>
      <c r="G158" s="50"/>
      <c r="H158" s="50"/>
      <c r="I158" s="50"/>
      <c r="J158" s="50"/>
    </row>
    <row r="159" spans="1:10" hidden="1" x14ac:dyDescent="0.25">
      <c r="A159" s="92"/>
      <c r="B159" s="21" t="s">
        <v>17</v>
      </c>
      <c r="C159" s="51"/>
      <c r="D159" s="23" t="s">
        <v>18</v>
      </c>
      <c r="E159" s="24">
        <v>44790</v>
      </c>
      <c r="F159" s="24">
        <v>44882</v>
      </c>
      <c r="G159" s="25">
        <v>3</v>
      </c>
      <c r="H159" s="25"/>
      <c r="I159" s="25" t="s">
        <v>19</v>
      </c>
      <c r="J159" s="25"/>
    </row>
    <row r="160" spans="1:10" ht="15" hidden="1" customHeight="1" x14ac:dyDescent="0.25">
      <c r="A160" s="92"/>
      <c r="B160" s="54" t="s">
        <v>32</v>
      </c>
      <c r="C160" s="52"/>
      <c r="D160" s="23" t="s">
        <v>18</v>
      </c>
      <c r="E160" s="24">
        <v>44070</v>
      </c>
      <c r="F160" s="24">
        <v>44183</v>
      </c>
      <c r="G160" s="25">
        <v>3</v>
      </c>
      <c r="H160" s="25">
        <v>23</v>
      </c>
      <c r="I160" s="25" t="s">
        <v>19</v>
      </c>
      <c r="J160" s="25"/>
    </row>
    <row r="161" spans="1:10" hidden="1" x14ac:dyDescent="0.25">
      <c r="A161" s="92"/>
      <c r="B161" s="55"/>
      <c r="C161" s="52"/>
      <c r="D161" s="23" t="s">
        <v>18</v>
      </c>
      <c r="E161" s="24">
        <v>43521</v>
      </c>
      <c r="F161" s="24">
        <v>43807</v>
      </c>
      <c r="G161" s="25">
        <v>9</v>
      </c>
      <c r="H161" s="25">
        <v>15</v>
      </c>
      <c r="I161" s="25" t="s">
        <v>19</v>
      </c>
      <c r="J161" s="25"/>
    </row>
    <row r="162" spans="1:10" hidden="1" x14ac:dyDescent="0.25">
      <c r="A162" s="92"/>
      <c r="B162" s="55"/>
      <c r="C162" s="52"/>
      <c r="D162" s="23" t="s">
        <v>18</v>
      </c>
      <c r="E162" s="24">
        <v>43147</v>
      </c>
      <c r="F162" s="24">
        <v>43421</v>
      </c>
      <c r="G162" s="25">
        <v>9</v>
      </c>
      <c r="H162" s="25"/>
      <c r="I162" s="25" t="s">
        <v>19</v>
      </c>
      <c r="J162" s="25"/>
    </row>
    <row r="163" spans="1:10" hidden="1" x14ac:dyDescent="0.25">
      <c r="A163" s="92"/>
      <c r="B163" s="55"/>
      <c r="C163" s="52"/>
      <c r="D163" s="23" t="s">
        <v>18</v>
      </c>
      <c r="E163" s="24">
        <v>42783</v>
      </c>
      <c r="F163" s="24">
        <v>43084</v>
      </c>
      <c r="G163" s="25">
        <v>10</v>
      </c>
      <c r="H163" s="25"/>
      <c r="I163" s="25" t="s">
        <v>19</v>
      </c>
      <c r="J163" s="25"/>
    </row>
    <row r="164" spans="1:10" hidden="1" x14ac:dyDescent="0.25">
      <c r="A164" s="92"/>
      <c r="B164" s="55"/>
      <c r="C164" s="52"/>
      <c r="D164" s="23" t="s">
        <v>18</v>
      </c>
      <c r="E164" s="24">
        <v>42418</v>
      </c>
      <c r="F164" s="24">
        <v>42716</v>
      </c>
      <c r="G164" s="25">
        <v>9</v>
      </c>
      <c r="H164" s="25">
        <v>26</v>
      </c>
      <c r="I164" s="25" t="s">
        <v>19</v>
      </c>
      <c r="J164" s="25"/>
    </row>
    <row r="165" spans="1:10" hidden="1" x14ac:dyDescent="0.25">
      <c r="A165" s="92"/>
      <c r="B165" s="55"/>
      <c r="C165" s="52"/>
      <c r="D165" s="23" t="s">
        <v>18</v>
      </c>
      <c r="E165" s="24">
        <v>42054</v>
      </c>
      <c r="F165" s="24">
        <v>42353</v>
      </c>
      <c r="G165" s="25">
        <v>9</v>
      </c>
      <c r="H165" s="25">
        <v>25</v>
      </c>
      <c r="I165" s="25" t="s">
        <v>19</v>
      </c>
      <c r="J165" s="25"/>
    </row>
    <row r="166" spans="1:10" hidden="1" x14ac:dyDescent="0.25">
      <c r="A166" s="92"/>
      <c r="B166" s="55"/>
      <c r="C166" s="52"/>
      <c r="D166" s="23" t="s">
        <v>18</v>
      </c>
      <c r="E166" s="24">
        <v>41671</v>
      </c>
      <c r="F166" s="24">
        <v>41881</v>
      </c>
      <c r="G166" s="25">
        <v>7</v>
      </c>
      <c r="H166" s="25"/>
      <c r="I166" s="25" t="s">
        <v>19</v>
      </c>
      <c r="J166" s="25"/>
    </row>
    <row r="167" spans="1:10" hidden="1" x14ac:dyDescent="0.25">
      <c r="A167" s="92"/>
      <c r="B167" s="55"/>
      <c r="C167" s="52"/>
      <c r="D167" s="23" t="s">
        <v>18</v>
      </c>
      <c r="E167" s="24">
        <v>41303</v>
      </c>
      <c r="F167" s="24">
        <v>41513</v>
      </c>
      <c r="G167" s="25">
        <v>7</v>
      </c>
      <c r="H167" s="25"/>
      <c r="I167" s="25" t="s">
        <v>19</v>
      </c>
      <c r="J167" s="25"/>
    </row>
    <row r="168" spans="1:10" hidden="1" x14ac:dyDescent="0.25">
      <c r="A168" s="92"/>
      <c r="B168" s="55"/>
      <c r="C168" s="52"/>
      <c r="D168" s="23" t="s">
        <v>18</v>
      </c>
      <c r="E168" s="24">
        <v>40928</v>
      </c>
      <c r="F168" s="24">
        <v>41080</v>
      </c>
      <c r="G168" s="25">
        <v>5</v>
      </c>
      <c r="H168" s="25"/>
      <c r="I168" s="25" t="s">
        <v>19</v>
      </c>
      <c r="J168" s="25"/>
    </row>
    <row r="169" spans="1:10" hidden="1" x14ac:dyDescent="0.25">
      <c r="A169" s="92"/>
      <c r="B169" s="55"/>
      <c r="C169" s="52"/>
      <c r="D169" s="23" t="s">
        <v>18</v>
      </c>
      <c r="E169" s="24">
        <v>40205</v>
      </c>
      <c r="F169" s="24">
        <v>40386</v>
      </c>
      <c r="G169" s="25">
        <v>6</v>
      </c>
      <c r="H169" s="25"/>
      <c r="I169" s="25" t="s">
        <v>19</v>
      </c>
      <c r="J169" s="25"/>
    </row>
    <row r="170" spans="1:10" hidden="1" x14ac:dyDescent="0.25">
      <c r="A170" s="92"/>
      <c r="B170" s="55"/>
      <c r="C170" s="52"/>
      <c r="D170" s="23" t="s">
        <v>18</v>
      </c>
      <c r="E170" s="24">
        <v>39853</v>
      </c>
      <c r="F170" s="24">
        <v>40042</v>
      </c>
      <c r="G170" s="25">
        <v>6</v>
      </c>
      <c r="H170" s="25">
        <v>7</v>
      </c>
      <c r="I170" s="25" t="s">
        <v>19</v>
      </c>
      <c r="J170" s="25"/>
    </row>
    <row r="171" spans="1:10" hidden="1" x14ac:dyDescent="0.25">
      <c r="A171" s="92"/>
      <c r="B171" s="55"/>
      <c r="C171" s="52"/>
      <c r="D171" s="23" t="s">
        <v>18</v>
      </c>
      <c r="E171" s="24">
        <v>39471</v>
      </c>
      <c r="F171" s="24">
        <v>39651</v>
      </c>
      <c r="G171" s="25">
        <v>6</v>
      </c>
      <c r="H171" s="25"/>
      <c r="I171" s="25" t="s">
        <v>19</v>
      </c>
      <c r="J171" s="25"/>
    </row>
    <row r="172" spans="1:10" hidden="1" x14ac:dyDescent="0.25">
      <c r="A172" s="92"/>
      <c r="B172" s="55"/>
      <c r="C172" s="52"/>
      <c r="D172" s="23" t="s">
        <v>18</v>
      </c>
      <c r="E172" s="24">
        <v>39246</v>
      </c>
      <c r="F172" s="24">
        <v>39437</v>
      </c>
      <c r="G172" s="25">
        <v>6</v>
      </c>
      <c r="H172" s="25"/>
      <c r="I172" s="25" t="s">
        <v>19</v>
      </c>
      <c r="J172" s="25"/>
    </row>
    <row r="173" spans="1:10" hidden="1" x14ac:dyDescent="0.25">
      <c r="A173" s="92"/>
      <c r="B173" s="55"/>
      <c r="C173" s="52"/>
      <c r="D173" s="23"/>
      <c r="E173" s="25"/>
      <c r="F173" s="25"/>
      <c r="G173" s="22"/>
      <c r="H173" s="25"/>
      <c r="I173" s="19" t="s">
        <v>14</v>
      </c>
      <c r="J173" s="19" t="s">
        <v>3</v>
      </c>
    </row>
    <row r="174" spans="1:10" hidden="1" x14ac:dyDescent="0.25">
      <c r="A174" s="93"/>
      <c r="B174" s="56"/>
      <c r="C174" s="53"/>
      <c r="D174" s="50" t="s">
        <v>15</v>
      </c>
      <c r="E174" s="50"/>
      <c r="F174" s="50"/>
      <c r="G174" s="19">
        <f>SUM(G159:G173)</f>
        <v>95</v>
      </c>
      <c r="H174" s="19">
        <f>SUM(H159:H173)</f>
        <v>96</v>
      </c>
      <c r="I174" s="19" t="s">
        <v>17</v>
      </c>
      <c r="J174" s="25"/>
    </row>
    <row r="175" spans="1:10" s="2" customFormat="1" ht="12.75" hidden="1" x14ac:dyDescent="0.25">
      <c r="A175" s="95" t="s">
        <v>77</v>
      </c>
      <c r="B175" s="67" t="s">
        <v>1</v>
      </c>
      <c r="C175" s="67"/>
      <c r="D175" s="66" t="s">
        <v>6</v>
      </c>
      <c r="E175" s="14" t="s">
        <v>7</v>
      </c>
      <c r="F175" s="14" t="s">
        <v>9</v>
      </c>
      <c r="G175" s="96" t="s">
        <v>10</v>
      </c>
      <c r="H175" s="66" t="s">
        <v>11</v>
      </c>
      <c r="I175" s="66" t="s">
        <v>12</v>
      </c>
      <c r="J175" s="66" t="s">
        <v>13</v>
      </c>
    </row>
    <row r="176" spans="1:10" s="2" customFormat="1" ht="12.75" hidden="1" x14ac:dyDescent="0.25">
      <c r="A176" s="95"/>
      <c r="B176" s="14" t="s">
        <v>2</v>
      </c>
      <c r="C176" s="12" t="s">
        <v>3</v>
      </c>
      <c r="D176" s="66"/>
      <c r="E176" s="14" t="s">
        <v>8</v>
      </c>
      <c r="F176" s="14" t="s">
        <v>8</v>
      </c>
      <c r="G176" s="96"/>
      <c r="H176" s="66"/>
      <c r="I176" s="66"/>
      <c r="J176" s="66"/>
    </row>
    <row r="177" spans="1:10" s="2" customFormat="1" ht="25.5" hidden="1" x14ac:dyDescent="0.25">
      <c r="A177" s="95"/>
      <c r="B177" s="14" t="s">
        <v>17</v>
      </c>
      <c r="C177" s="94"/>
      <c r="D177" s="3" t="s">
        <v>78</v>
      </c>
      <c r="E177" s="4">
        <v>44055</v>
      </c>
      <c r="F177" s="4">
        <v>44183</v>
      </c>
      <c r="G177" s="16">
        <v>4</v>
      </c>
      <c r="H177" s="16">
        <v>8</v>
      </c>
      <c r="I177" s="16" t="s">
        <v>17</v>
      </c>
      <c r="J177" s="26"/>
    </row>
    <row r="178" spans="1:10" s="2" customFormat="1" ht="25.5" hidden="1" x14ac:dyDescent="0.25">
      <c r="A178" s="95"/>
      <c r="B178" s="66" t="s">
        <v>79</v>
      </c>
      <c r="C178" s="94"/>
      <c r="D178" s="3" t="s">
        <v>78</v>
      </c>
      <c r="E178" s="4">
        <v>43530</v>
      </c>
      <c r="F178" s="4">
        <v>43795</v>
      </c>
      <c r="G178" s="16">
        <v>8</v>
      </c>
      <c r="H178" s="16">
        <v>20</v>
      </c>
      <c r="I178" s="16" t="s">
        <v>17</v>
      </c>
      <c r="J178" s="26"/>
    </row>
    <row r="179" spans="1:10" s="2" customFormat="1" ht="25.5" hidden="1" x14ac:dyDescent="0.25">
      <c r="A179" s="95"/>
      <c r="B179" s="66"/>
      <c r="C179" s="94"/>
      <c r="D179" s="3" t="s">
        <v>78</v>
      </c>
      <c r="E179" s="4">
        <v>43027</v>
      </c>
      <c r="F179" s="4">
        <v>43083</v>
      </c>
      <c r="G179" s="16">
        <v>1</v>
      </c>
      <c r="H179" s="16">
        <v>21</v>
      </c>
      <c r="I179" s="16" t="s">
        <v>17</v>
      </c>
      <c r="J179" s="26"/>
    </row>
    <row r="180" spans="1:10" s="2" customFormat="1" ht="25.5" hidden="1" x14ac:dyDescent="0.25">
      <c r="A180" s="95"/>
      <c r="B180" s="66"/>
      <c r="C180" s="94"/>
      <c r="D180" s="3" t="s">
        <v>78</v>
      </c>
      <c r="E180" s="4">
        <v>42422</v>
      </c>
      <c r="F180" s="4">
        <v>42720</v>
      </c>
      <c r="G180" s="16">
        <v>9</v>
      </c>
      <c r="H180" s="16">
        <v>26</v>
      </c>
      <c r="I180" s="16" t="s">
        <v>17</v>
      </c>
      <c r="J180" s="26"/>
    </row>
    <row r="181" spans="1:10" s="2" customFormat="1" ht="25.5" hidden="1" x14ac:dyDescent="0.25">
      <c r="A181" s="95"/>
      <c r="B181" s="66"/>
      <c r="C181" s="94"/>
      <c r="D181" s="3" t="s">
        <v>78</v>
      </c>
      <c r="E181" s="4">
        <v>42132</v>
      </c>
      <c r="F181" s="4">
        <v>42353</v>
      </c>
      <c r="G181" s="16">
        <v>7</v>
      </c>
      <c r="H181" s="16">
        <v>7</v>
      </c>
      <c r="I181" s="16" t="s">
        <v>17</v>
      </c>
      <c r="J181" s="26"/>
    </row>
    <row r="182" spans="1:10" s="2" customFormat="1" ht="25.5" hidden="1" x14ac:dyDescent="0.25">
      <c r="A182" s="95"/>
      <c r="B182" s="66"/>
      <c r="C182" s="94"/>
      <c r="D182" s="3" t="s">
        <v>80</v>
      </c>
      <c r="E182" s="4">
        <v>39848</v>
      </c>
      <c r="F182" s="4">
        <v>40877</v>
      </c>
      <c r="G182" s="16">
        <v>33</v>
      </c>
      <c r="H182" s="16">
        <v>26</v>
      </c>
      <c r="I182" s="16" t="s">
        <v>17</v>
      </c>
      <c r="J182" s="26"/>
    </row>
    <row r="183" spans="1:10" s="2" customFormat="1" ht="25.5" hidden="1" x14ac:dyDescent="0.25">
      <c r="A183" s="95"/>
      <c r="B183" s="66"/>
      <c r="C183" s="94"/>
      <c r="D183" s="3" t="s">
        <v>81</v>
      </c>
      <c r="E183" s="4">
        <v>39128</v>
      </c>
      <c r="F183" s="4">
        <v>39232</v>
      </c>
      <c r="G183" s="16">
        <v>3</v>
      </c>
      <c r="H183" s="16">
        <v>15</v>
      </c>
      <c r="I183" s="16" t="s">
        <v>17</v>
      </c>
      <c r="J183" s="26"/>
    </row>
    <row r="184" spans="1:10" s="2" customFormat="1" ht="25.5" hidden="1" x14ac:dyDescent="0.25">
      <c r="A184" s="95"/>
      <c r="B184" s="66"/>
      <c r="C184" s="94"/>
      <c r="D184" s="3" t="s">
        <v>81</v>
      </c>
      <c r="E184" s="4">
        <v>38892</v>
      </c>
      <c r="F184" s="4">
        <v>39047</v>
      </c>
      <c r="G184" s="16">
        <v>5</v>
      </c>
      <c r="H184" s="16">
        <v>2</v>
      </c>
      <c r="I184" s="16" t="s">
        <v>17</v>
      </c>
      <c r="J184" s="26"/>
    </row>
    <row r="185" spans="1:10" s="2" customFormat="1" ht="25.5" hidden="1" x14ac:dyDescent="0.25">
      <c r="A185" s="95"/>
      <c r="B185" s="66"/>
      <c r="C185" s="94"/>
      <c r="D185" s="3" t="s">
        <v>81</v>
      </c>
      <c r="E185" s="4">
        <v>38743</v>
      </c>
      <c r="F185" s="4">
        <v>38867</v>
      </c>
      <c r="G185" s="16">
        <v>4</v>
      </c>
      <c r="H185" s="16">
        <v>4</v>
      </c>
      <c r="I185" s="16" t="s">
        <v>17</v>
      </c>
      <c r="J185" s="26"/>
    </row>
    <row r="186" spans="1:10" s="2" customFormat="1" ht="25.5" hidden="1" x14ac:dyDescent="0.25">
      <c r="A186" s="95"/>
      <c r="B186" s="66"/>
      <c r="C186" s="94"/>
      <c r="D186" s="3" t="s">
        <v>81</v>
      </c>
      <c r="E186" s="4">
        <v>38531</v>
      </c>
      <c r="F186" s="4">
        <v>38686</v>
      </c>
      <c r="G186" s="16">
        <v>5</v>
      </c>
      <c r="H186" s="16">
        <v>2</v>
      </c>
      <c r="I186" s="16" t="s">
        <v>17</v>
      </c>
      <c r="J186" s="26"/>
    </row>
    <row r="187" spans="1:10" s="2" customFormat="1" ht="12.75" hidden="1" x14ac:dyDescent="0.25">
      <c r="A187" s="95"/>
      <c r="B187" s="66"/>
      <c r="C187" s="82"/>
      <c r="D187" s="27"/>
      <c r="E187" s="28"/>
      <c r="F187" s="28"/>
      <c r="G187" s="29"/>
      <c r="H187" s="29"/>
      <c r="I187" s="18" t="s">
        <v>14</v>
      </c>
      <c r="J187" s="14" t="s">
        <v>3</v>
      </c>
    </row>
    <row r="188" spans="1:10" s="2" customFormat="1" ht="12.75" hidden="1" x14ac:dyDescent="0.25">
      <c r="A188" s="95"/>
      <c r="B188" s="66"/>
      <c r="C188" s="82"/>
      <c r="D188" s="66" t="s">
        <v>15</v>
      </c>
      <c r="E188" s="66"/>
      <c r="F188" s="66"/>
      <c r="G188" s="30">
        <f>SUM(G177:G187)</f>
        <v>79</v>
      </c>
      <c r="H188" s="30">
        <f>SUM(H177:H187)</f>
        <v>131</v>
      </c>
      <c r="I188" s="14" t="s">
        <v>17</v>
      </c>
      <c r="J188" s="16"/>
    </row>
    <row r="189" spans="1:10" s="32" customFormat="1" ht="25.5" hidden="1" x14ac:dyDescent="0.2">
      <c r="A189" s="33" t="s">
        <v>82</v>
      </c>
      <c r="B189" s="68" t="s">
        <v>1</v>
      </c>
      <c r="C189" s="68"/>
      <c r="D189" s="31" t="s">
        <v>6</v>
      </c>
      <c r="E189" s="31" t="s">
        <v>7</v>
      </c>
      <c r="F189" s="31" t="s">
        <v>9</v>
      </c>
      <c r="G189" s="31" t="s">
        <v>10</v>
      </c>
      <c r="H189" s="31" t="s">
        <v>11</v>
      </c>
      <c r="I189" s="31" t="s">
        <v>12</v>
      </c>
      <c r="J189" s="31" t="s">
        <v>13</v>
      </c>
    </row>
    <row r="190" spans="1:10" s="32" customFormat="1" ht="25.5" hidden="1" x14ac:dyDescent="0.2">
      <c r="A190" s="33" t="s">
        <v>83</v>
      </c>
      <c r="B190" s="68" t="s">
        <v>1</v>
      </c>
      <c r="C190" s="68"/>
      <c r="D190" s="31" t="s">
        <v>6</v>
      </c>
      <c r="E190" s="31" t="s">
        <v>7</v>
      </c>
      <c r="F190" s="31" t="s">
        <v>9</v>
      </c>
      <c r="G190" s="31" t="s">
        <v>10</v>
      </c>
      <c r="H190" s="31" t="s">
        <v>11</v>
      </c>
      <c r="I190" s="31" t="s">
        <v>12</v>
      </c>
      <c r="J190" s="31" t="s">
        <v>13</v>
      </c>
    </row>
    <row r="191" spans="1:10" s="2" customFormat="1" ht="15" hidden="1" customHeight="1" x14ac:dyDescent="0.25">
      <c r="A191" s="65" t="s">
        <v>84</v>
      </c>
      <c r="B191" s="67" t="s">
        <v>1</v>
      </c>
      <c r="C191" s="67"/>
      <c r="D191" s="66" t="s">
        <v>6</v>
      </c>
      <c r="E191" s="14" t="s">
        <v>7</v>
      </c>
      <c r="F191" s="14" t="s">
        <v>9</v>
      </c>
      <c r="G191" s="66" t="s">
        <v>10</v>
      </c>
      <c r="H191" s="66" t="s">
        <v>11</v>
      </c>
      <c r="I191" s="66" t="s">
        <v>12</v>
      </c>
      <c r="J191" s="66" t="s">
        <v>13</v>
      </c>
    </row>
    <row r="192" spans="1:10" s="2" customFormat="1" ht="12.75" hidden="1" x14ac:dyDescent="0.25">
      <c r="A192" s="66"/>
      <c r="B192" s="12" t="s">
        <v>2</v>
      </c>
      <c r="C192" s="12" t="s">
        <v>3</v>
      </c>
      <c r="D192" s="66"/>
      <c r="E192" s="14" t="s">
        <v>8</v>
      </c>
      <c r="F192" s="14" t="s">
        <v>8</v>
      </c>
      <c r="G192" s="66"/>
      <c r="H192" s="66"/>
      <c r="I192" s="66"/>
      <c r="J192" s="66"/>
    </row>
    <row r="193" spans="1:10" s="2" customFormat="1" ht="12.75" hidden="1" x14ac:dyDescent="0.25">
      <c r="A193" s="66"/>
      <c r="B193" s="12" t="s">
        <v>17</v>
      </c>
      <c r="C193" s="69"/>
      <c r="D193" s="3" t="s">
        <v>85</v>
      </c>
      <c r="E193" s="4">
        <v>41158</v>
      </c>
      <c r="F193" s="4">
        <v>41274</v>
      </c>
      <c r="G193" s="16">
        <v>3</v>
      </c>
      <c r="H193" s="16">
        <v>26</v>
      </c>
      <c r="I193" s="16" t="s">
        <v>17</v>
      </c>
      <c r="J193" s="26"/>
    </row>
    <row r="194" spans="1:10" s="2" customFormat="1" ht="12.75" hidden="1" x14ac:dyDescent="0.25">
      <c r="A194" s="66"/>
      <c r="B194" s="73" t="s">
        <v>32</v>
      </c>
      <c r="C194" s="70"/>
      <c r="D194" s="3" t="s">
        <v>86</v>
      </c>
      <c r="E194" s="4">
        <v>35125</v>
      </c>
      <c r="F194" s="4">
        <v>35419</v>
      </c>
      <c r="G194" s="16">
        <v>9</v>
      </c>
      <c r="H194" s="16">
        <v>20</v>
      </c>
      <c r="I194" s="16" t="s">
        <v>17</v>
      </c>
      <c r="J194" s="26"/>
    </row>
    <row r="195" spans="1:10" s="2" customFormat="1" ht="12.75" hidden="1" x14ac:dyDescent="0.25">
      <c r="A195" s="66"/>
      <c r="B195" s="74"/>
      <c r="C195" s="70"/>
      <c r="D195" s="3" t="s">
        <v>87</v>
      </c>
      <c r="E195" s="4">
        <v>33971</v>
      </c>
      <c r="F195" s="4">
        <v>34911</v>
      </c>
      <c r="G195" s="16">
        <v>31</v>
      </c>
      <c r="H195" s="16"/>
      <c r="I195" s="16" t="s">
        <v>17</v>
      </c>
      <c r="J195" s="26"/>
    </row>
    <row r="196" spans="1:10" s="2" customFormat="1" ht="12.75" hidden="1" x14ac:dyDescent="0.25">
      <c r="A196" s="66"/>
      <c r="B196" s="74"/>
      <c r="C196" s="70"/>
      <c r="D196" s="3" t="s">
        <v>87</v>
      </c>
      <c r="E196" s="4">
        <v>35808</v>
      </c>
      <c r="F196" s="4">
        <v>36249</v>
      </c>
      <c r="G196" s="16">
        <v>14</v>
      </c>
      <c r="H196" s="16">
        <v>19</v>
      </c>
      <c r="I196" s="16" t="s">
        <v>17</v>
      </c>
      <c r="J196" s="26"/>
    </row>
    <row r="197" spans="1:10" s="2" customFormat="1" ht="12.75" hidden="1" x14ac:dyDescent="0.25">
      <c r="A197" s="66"/>
      <c r="B197" s="74"/>
      <c r="C197" s="70"/>
      <c r="D197" s="3" t="s">
        <v>87</v>
      </c>
      <c r="E197" s="4">
        <v>36251</v>
      </c>
      <c r="F197" s="4">
        <v>36615</v>
      </c>
      <c r="G197" s="16">
        <v>12</v>
      </c>
      <c r="H197" s="16"/>
      <c r="I197" s="16" t="s">
        <v>17</v>
      </c>
      <c r="J197" s="26"/>
    </row>
    <row r="198" spans="1:10" s="2" customFormat="1" ht="12.75" hidden="1" x14ac:dyDescent="0.25">
      <c r="A198" s="66"/>
      <c r="B198" s="74"/>
      <c r="C198" s="70"/>
      <c r="D198" s="3" t="s">
        <v>87</v>
      </c>
      <c r="E198" s="4">
        <v>36774</v>
      </c>
      <c r="F198" s="4">
        <v>36882</v>
      </c>
      <c r="G198" s="16">
        <v>3</v>
      </c>
      <c r="H198" s="16">
        <v>18</v>
      </c>
      <c r="I198" s="16" t="s">
        <v>17</v>
      </c>
      <c r="J198" s="26"/>
    </row>
    <row r="199" spans="1:10" s="2" customFormat="1" ht="12.75" hidden="1" x14ac:dyDescent="0.25">
      <c r="A199" s="66"/>
      <c r="B199" s="74"/>
      <c r="C199" s="70"/>
      <c r="D199" s="3" t="s">
        <v>18</v>
      </c>
      <c r="E199" s="4">
        <v>43018</v>
      </c>
      <c r="F199" s="4">
        <v>43099</v>
      </c>
      <c r="G199" s="16">
        <v>2</v>
      </c>
      <c r="H199" s="16">
        <v>20</v>
      </c>
      <c r="I199" s="16" t="s">
        <v>17</v>
      </c>
      <c r="J199" s="26"/>
    </row>
    <row r="200" spans="1:10" s="2" customFormat="1" ht="12.75" hidden="1" x14ac:dyDescent="0.25">
      <c r="A200" s="66"/>
      <c r="B200" s="74"/>
      <c r="C200" s="70"/>
      <c r="D200" s="3" t="s">
        <v>18</v>
      </c>
      <c r="E200" s="4">
        <v>43120</v>
      </c>
      <c r="F200" s="4">
        <v>43465</v>
      </c>
      <c r="G200" s="16">
        <v>11</v>
      </c>
      <c r="H200" s="16">
        <v>11</v>
      </c>
      <c r="I200" s="16" t="s">
        <v>17</v>
      </c>
      <c r="J200" s="26"/>
    </row>
    <row r="201" spans="1:10" s="2" customFormat="1" ht="12.75" hidden="1" x14ac:dyDescent="0.25">
      <c r="A201" s="66"/>
      <c r="B201" s="74"/>
      <c r="C201" s="70"/>
      <c r="D201" s="3" t="s">
        <v>29</v>
      </c>
      <c r="E201" s="4">
        <v>38596</v>
      </c>
      <c r="F201" s="4">
        <v>38960</v>
      </c>
      <c r="G201" s="16">
        <v>12</v>
      </c>
      <c r="H201" s="16"/>
      <c r="I201" s="16" t="s">
        <v>17</v>
      </c>
      <c r="J201" s="26"/>
    </row>
    <row r="202" spans="1:10" s="2" customFormat="1" ht="12.75" hidden="1" x14ac:dyDescent="0.25">
      <c r="A202" s="66"/>
      <c r="B202" s="74"/>
      <c r="C202" s="70"/>
      <c r="D202" s="3" t="s">
        <v>18</v>
      </c>
      <c r="E202" s="4">
        <v>43524</v>
      </c>
      <c r="F202" s="4">
        <v>43830</v>
      </c>
      <c r="G202" s="16">
        <v>10</v>
      </c>
      <c r="H202" s="16"/>
      <c r="I202" s="16" t="s">
        <v>17</v>
      </c>
      <c r="J202" s="26"/>
    </row>
    <row r="203" spans="1:10" s="2" customFormat="1" ht="12.75" hidden="1" x14ac:dyDescent="0.25">
      <c r="A203" s="66"/>
      <c r="B203" s="74"/>
      <c r="C203" s="70"/>
      <c r="D203" s="3" t="s">
        <v>18</v>
      </c>
      <c r="E203" s="4">
        <v>43847</v>
      </c>
      <c r="F203" s="4">
        <v>44182</v>
      </c>
      <c r="G203" s="16">
        <v>11</v>
      </c>
      <c r="H203" s="16"/>
      <c r="I203" s="16" t="s">
        <v>17</v>
      </c>
      <c r="J203" s="26"/>
    </row>
    <row r="204" spans="1:10" s="2" customFormat="1" ht="12.75" hidden="1" x14ac:dyDescent="0.25">
      <c r="A204" s="66"/>
      <c r="B204" s="74"/>
      <c r="C204" s="70"/>
      <c r="D204" s="3" t="s">
        <v>18</v>
      </c>
      <c r="E204" s="4">
        <v>44593</v>
      </c>
      <c r="F204" s="4">
        <v>44926</v>
      </c>
      <c r="G204" s="16">
        <v>11</v>
      </c>
      <c r="H204" s="16"/>
      <c r="I204" s="16" t="s">
        <v>17</v>
      </c>
      <c r="J204" s="26"/>
    </row>
    <row r="205" spans="1:10" s="2" customFormat="1" ht="12.75" hidden="1" x14ac:dyDescent="0.25">
      <c r="A205" s="66"/>
      <c r="B205" s="74"/>
      <c r="C205" s="71"/>
      <c r="D205" s="3"/>
      <c r="E205" s="3"/>
      <c r="F205" s="3"/>
      <c r="G205" s="16"/>
      <c r="H205" s="16"/>
      <c r="I205" s="14" t="s">
        <v>14</v>
      </c>
      <c r="J205" s="14" t="s">
        <v>3</v>
      </c>
    </row>
    <row r="206" spans="1:10" s="2" customFormat="1" ht="12.75" hidden="1" x14ac:dyDescent="0.25">
      <c r="A206" s="66"/>
      <c r="B206" s="75"/>
      <c r="C206" s="72"/>
      <c r="D206" s="66" t="s">
        <v>15</v>
      </c>
      <c r="E206" s="66"/>
      <c r="F206" s="66"/>
      <c r="G206" s="14">
        <f>+SUM(G193:G205)</f>
        <v>129</v>
      </c>
      <c r="H206" s="14">
        <f>SUM(H193:H203)</f>
        <v>114</v>
      </c>
      <c r="I206" s="14" t="s">
        <v>17</v>
      </c>
      <c r="J206" s="16"/>
    </row>
    <row r="207" spans="1:10" s="32" customFormat="1" ht="25.5" hidden="1" x14ac:dyDescent="0.2">
      <c r="A207" s="33" t="s">
        <v>88</v>
      </c>
      <c r="B207" s="68" t="s">
        <v>1</v>
      </c>
      <c r="C207" s="68"/>
      <c r="D207" s="31" t="s">
        <v>6</v>
      </c>
      <c r="E207" s="31" t="s">
        <v>7</v>
      </c>
      <c r="F207" s="31" t="s">
        <v>9</v>
      </c>
      <c r="G207" s="31" t="s">
        <v>10</v>
      </c>
      <c r="H207" s="31" t="s">
        <v>11</v>
      </c>
      <c r="I207" s="31" t="s">
        <v>12</v>
      </c>
      <c r="J207" s="31" t="s">
        <v>13</v>
      </c>
    </row>
    <row r="208" spans="1:10" s="32" customFormat="1" ht="38.25" hidden="1" x14ac:dyDescent="0.2">
      <c r="A208" s="33" t="s">
        <v>89</v>
      </c>
      <c r="B208" s="68" t="s">
        <v>1</v>
      </c>
      <c r="C208" s="68"/>
      <c r="D208" s="31" t="s">
        <v>6</v>
      </c>
      <c r="E208" s="31" t="s">
        <v>7</v>
      </c>
      <c r="F208" s="31" t="s">
        <v>9</v>
      </c>
      <c r="G208" s="31" t="s">
        <v>10</v>
      </c>
      <c r="H208" s="31" t="s">
        <v>11</v>
      </c>
      <c r="I208" s="31" t="s">
        <v>12</v>
      </c>
      <c r="J208" s="31" t="s">
        <v>13</v>
      </c>
    </row>
    <row r="209" spans="1:10" s="32" customFormat="1" ht="38.25" hidden="1" x14ac:dyDescent="0.2">
      <c r="A209" s="33" t="s">
        <v>90</v>
      </c>
      <c r="B209" s="68" t="s">
        <v>1</v>
      </c>
      <c r="C209" s="68"/>
      <c r="D209" s="31" t="s">
        <v>6</v>
      </c>
      <c r="E209" s="31" t="s">
        <v>7</v>
      </c>
      <c r="F209" s="31" t="s">
        <v>9</v>
      </c>
      <c r="G209" s="31" t="s">
        <v>10</v>
      </c>
      <c r="H209" s="31" t="s">
        <v>11</v>
      </c>
      <c r="I209" s="31" t="s">
        <v>12</v>
      </c>
      <c r="J209" s="31" t="s">
        <v>13</v>
      </c>
    </row>
    <row r="210" spans="1:10" s="38" customFormat="1" ht="12.95" customHeight="1" x14ac:dyDescent="0.2">
      <c r="A210" s="59" t="s">
        <v>98</v>
      </c>
      <c r="B210" s="57" t="s">
        <v>1</v>
      </c>
      <c r="C210" s="57"/>
      <c r="D210" s="57" t="s">
        <v>6</v>
      </c>
      <c r="E210" s="37" t="s">
        <v>7</v>
      </c>
      <c r="F210" s="37" t="s">
        <v>9</v>
      </c>
      <c r="G210" s="57" t="s">
        <v>10</v>
      </c>
      <c r="H210" s="57" t="s">
        <v>11</v>
      </c>
      <c r="I210" s="57" t="s">
        <v>12</v>
      </c>
      <c r="J210" s="57" t="s">
        <v>13</v>
      </c>
    </row>
    <row r="211" spans="1:10" s="38" customFormat="1" x14ac:dyDescent="0.2">
      <c r="A211" s="60"/>
      <c r="B211" s="37" t="s">
        <v>2</v>
      </c>
      <c r="C211" s="37" t="s">
        <v>3</v>
      </c>
      <c r="D211" s="57"/>
      <c r="E211" s="37" t="s">
        <v>8</v>
      </c>
      <c r="F211" s="37" t="s">
        <v>8</v>
      </c>
      <c r="G211" s="57"/>
      <c r="H211" s="57"/>
      <c r="I211" s="57"/>
      <c r="J211" s="57"/>
    </row>
    <row r="212" spans="1:10" s="38" customFormat="1" x14ac:dyDescent="0.2">
      <c r="A212" s="60"/>
      <c r="B212" s="37"/>
      <c r="C212" s="37"/>
      <c r="D212" s="40" t="s">
        <v>18</v>
      </c>
      <c r="E212" s="97" t="s">
        <v>97</v>
      </c>
      <c r="F212" s="98">
        <v>45554</v>
      </c>
      <c r="G212" s="37">
        <v>7</v>
      </c>
      <c r="H212" s="37"/>
      <c r="I212" s="37"/>
      <c r="J212" s="37"/>
    </row>
    <row r="213" spans="1:10" s="38" customFormat="1" x14ac:dyDescent="0.2">
      <c r="A213" s="60"/>
      <c r="B213" s="39" t="s">
        <v>17</v>
      </c>
      <c r="C213" s="58"/>
      <c r="D213" s="40" t="s">
        <v>18</v>
      </c>
      <c r="E213" s="98">
        <v>44964</v>
      </c>
      <c r="F213" s="98">
        <v>45237</v>
      </c>
      <c r="G213" s="42">
        <v>9</v>
      </c>
      <c r="H213" s="42"/>
      <c r="I213" s="43"/>
      <c r="J213" s="37"/>
    </row>
    <row r="214" spans="1:10" s="38" customFormat="1" x14ac:dyDescent="0.2">
      <c r="A214" s="60"/>
      <c r="B214" s="62" t="s">
        <v>94</v>
      </c>
      <c r="C214" s="58"/>
      <c r="D214" s="34" t="s">
        <v>18</v>
      </c>
      <c r="E214" s="35">
        <v>44621</v>
      </c>
      <c r="F214" s="35">
        <v>44834</v>
      </c>
      <c r="G214" s="36">
        <f>DATEDIF(E214,F214,"YM")</f>
        <v>6</v>
      </c>
      <c r="H214" s="42">
        <f t="shared" ref="H214:H218" si="0">DATEDIF(E214,F214,"MD")</f>
        <v>29</v>
      </c>
      <c r="I214" s="36" t="s">
        <v>17</v>
      </c>
      <c r="J214" s="37"/>
    </row>
    <row r="215" spans="1:10" s="38" customFormat="1" x14ac:dyDescent="0.2">
      <c r="A215" s="60"/>
      <c r="B215" s="63"/>
      <c r="C215" s="58"/>
      <c r="D215" s="34" t="s">
        <v>18</v>
      </c>
      <c r="E215" s="35">
        <v>44356</v>
      </c>
      <c r="F215" s="35">
        <v>44547</v>
      </c>
      <c r="G215" s="36">
        <v>5</v>
      </c>
      <c r="H215" s="42">
        <v>8</v>
      </c>
      <c r="I215" s="36" t="s">
        <v>19</v>
      </c>
      <c r="J215" s="37"/>
    </row>
    <row r="216" spans="1:10" s="38" customFormat="1" x14ac:dyDescent="0.2">
      <c r="A216" s="60"/>
      <c r="B216" s="63"/>
      <c r="C216" s="58"/>
      <c r="D216" s="34" t="s">
        <v>18</v>
      </c>
      <c r="E216" s="35">
        <v>44124</v>
      </c>
      <c r="F216" s="35">
        <v>44183</v>
      </c>
      <c r="G216" s="36">
        <f t="shared" ref="G216:G218" si="1">DATEDIF(E216,F216,"YM")</f>
        <v>1</v>
      </c>
      <c r="H216" s="42">
        <f t="shared" si="0"/>
        <v>28</v>
      </c>
      <c r="I216" s="36" t="s">
        <v>19</v>
      </c>
      <c r="J216" s="37"/>
    </row>
    <row r="217" spans="1:10" s="38" customFormat="1" x14ac:dyDescent="0.2">
      <c r="A217" s="60"/>
      <c r="B217" s="63"/>
      <c r="C217" s="58"/>
      <c r="D217" s="34" t="s">
        <v>91</v>
      </c>
      <c r="E217" s="35">
        <v>41183</v>
      </c>
      <c r="F217" s="35">
        <v>42435</v>
      </c>
      <c r="G217" s="36">
        <f t="shared" si="1"/>
        <v>5</v>
      </c>
      <c r="H217" s="42">
        <f t="shared" si="0"/>
        <v>5</v>
      </c>
      <c r="I217" s="36" t="s">
        <v>17</v>
      </c>
      <c r="J217" s="37"/>
    </row>
    <row r="218" spans="1:10" s="38" customFormat="1" x14ac:dyDescent="0.2">
      <c r="A218" s="60"/>
      <c r="B218" s="63"/>
      <c r="C218" s="58"/>
      <c r="D218" s="34" t="s">
        <v>92</v>
      </c>
      <c r="E218" s="35">
        <v>40231</v>
      </c>
      <c r="F218" s="35">
        <v>40599</v>
      </c>
      <c r="G218" s="36">
        <v>12</v>
      </c>
      <c r="H218" s="42">
        <f t="shared" si="0"/>
        <v>3</v>
      </c>
      <c r="I218" s="36" t="s">
        <v>17</v>
      </c>
      <c r="J218" s="37"/>
    </row>
    <row r="219" spans="1:10" s="38" customFormat="1" x14ac:dyDescent="0.2">
      <c r="A219" s="60"/>
      <c r="B219" s="63"/>
      <c r="C219" s="58"/>
      <c r="D219" s="34" t="s">
        <v>93</v>
      </c>
      <c r="E219" s="35">
        <v>41334</v>
      </c>
      <c r="F219" s="35">
        <v>42704</v>
      </c>
      <c r="G219" s="36">
        <v>44</v>
      </c>
      <c r="H219" s="42"/>
      <c r="I219" s="36" t="s">
        <v>17</v>
      </c>
      <c r="J219" s="37"/>
    </row>
    <row r="220" spans="1:10" s="38" customFormat="1" x14ac:dyDescent="0.2">
      <c r="A220" s="60"/>
      <c r="B220" s="63"/>
      <c r="C220" s="58"/>
      <c r="D220" s="43"/>
      <c r="E220" s="41"/>
      <c r="F220" s="41"/>
      <c r="G220" s="36"/>
      <c r="H220" s="43"/>
      <c r="I220" s="44" t="s">
        <v>14</v>
      </c>
      <c r="J220" s="44" t="s">
        <v>3</v>
      </c>
    </row>
    <row r="221" spans="1:10" s="38" customFormat="1" x14ac:dyDescent="0.2">
      <c r="A221" s="61"/>
      <c r="B221" s="64"/>
      <c r="C221" s="58"/>
      <c r="D221" s="57" t="s">
        <v>15</v>
      </c>
      <c r="E221" s="57"/>
      <c r="F221" s="57"/>
      <c r="G221" s="45">
        <v>89</v>
      </c>
      <c r="H221" s="45">
        <f>SUBTOTAL(9,H213:H220)</f>
        <v>73</v>
      </c>
      <c r="I221" s="37" t="s">
        <v>17</v>
      </c>
      <c r="J221" s="46"/>
    </row>
  </sheetData>
  <autoFilter ref="A8:J209" xr:uid="{00000000-0001-0000-0000-000000000000}">
    <filterColumn colId="0">
      <colorFilter dxfId="0"/>
    </filterColumn>
    <filterColumn colId="1" showButton="0"/>
    <filterColumn colId="3" showButton="0"/>
    <filterColumn colId="4" showButton="0"/>
    <filterColumn colId="5" showButton="0"/>
    <filterColumn colId="6" showButton="0"/>
    <filterColumn colId="8" showButton="0"/>
  </autoFilter>
  <mergeCells count="175">
    <mergeCell ref="B209:C209"/>
    <mergeCell ref="B208:C208"/>
    <mergeCell ref="B207:C207"/>
    <mergeCell ref="B189:C189"/>
    <mergeCell ref="H191:H192"/>
    <mergeCell ref="I191:I192"/>
    <mergeCell ref="J191:J192"/>
    <mergeCell ref="H118:H119"/>
    <mergeCell ref="B157:C157"/>
    <mergeCell ref="D157:D158"/>
    <mergeCell ref="G157:G158"/>
    <mergeCell ref="H157:H158"/>
    <mergeCell ref="H128:H129"/>
    <mergeCell ref="A175:A188"/>
    <mergeCell ref="B175:C175"/>
    <mergeCell ref="D175:D176"/>
    <mergeCell ref="G175:G176"/>
    <mergeCell ref="H175:H176"/>
    <mergeCell ref="A128:A138"/>
    <mergeCell ref="B128:C128"/>
    <mergeCell ref="D128:D129"/>
    <mergeCell ref="G128:G129"/>
    <mergeCell ref="A118:A127"/>
    <mergeCell ref="B118:C118"/>
    <mergeCell ref="D118:D119"/>
    <mergeCell ref="G118:G119"/>
    <mergeCell ref="I157:I158"/>
    <mergeCell ref="J157:J158"/>
    <mergeCell ref="A157:A174"/>
    <mergeCell ref="D174:F174"/>
    <mergeCell ref="B160:B174"/>
    <mergeCell ref="C159:C174"/>
    <mergeCell ref="I175:I176"/>
    <mergeCell ref="J175:J176"/>
    <mergeCell ref="C177:C188"/>
    <mergeCell ref="B178:B188"/>
    <mergeCell ref="D188:F188"/>
    <mergeCell ref="I128:I129"/>
    <mergeCell ref="J128:J129"/>
    <mergeCell ref="C130:C138"/>
    <mergeCell ref="D138:F138"/>
    <mergeCell ref="I118:I119"/>
    <mergeCell ref="J118:J119"/>
    <mergeCell ref="C120:C127"/>
    <mergeCell ref="D127:F127"/>
    <mergeCell ref="A5:J5"/>
    <mergeCell ref="A21:A30"/>
    <mergeCell ref="H31:H32"/>
    <mergeCell ref="I31:I32"/>
    <mergeCell ref="J31:J32"/>
    <mergeCell ref="B21:C21"/>
    <mergeCell ref="D21:D22"/>
    <mergeCell ref="G21:G22"/>
    <mergeCell ref="H21:H22"/>
    <mergeCell ref="I21:I22"/>
    <mergeCell ref="J21:J22"/>
    <mergeCell ref="D30:F30"/>
    <mergeCell ref="C98:C105"/>
    <mergeCell ref="H59:H60"/>
    <mergeCell ref="I59:I60"/>
    <mergeCell ref="J59:J60"/>
    <mergeCell ref="A106:A117"/>
    <mergeCell ref="B8:C8"/>
    <mergeCell ref="B9:C9"/>
    <mergeCell ref="D8:H8"/>
    <mergeCell ref="I8:J8"/>
    <mergeCell ref="D9:D10"/>
    <mergeCell ref="G9:G10"/>
    <mergeCell ref="H9:H10"/>
    <mergeCell ref="I9:I10"/>
    <mergeCell ref="J9:J10"/>
    <mergeCell ref="G31:G32"/>
    <mergeCell ref="B34:B58"/>
    <mergeCell ref="D58:F58"/>
    <mergeCell ref="D117:F117"/>
    <mergeCell ref="B106:C106"/>
    <mergeCell ref="D106:D107"/>
    <mergeCell ref="G106:G107"/>
    <mergeCell ref="D72:F72"/>
    <mergeCell ref="A31:A58"/>
    <mergeCell ref="H106:H107"/>
    <mergeCell ref="B87:B95"/>
    <mergeCell ref="B84:C84"/>
    <mergeCell ref="D84:D85"/>
    <mergeCell ref="H84:H85"/>
    <mergeCell ref="I84:I85"/>
    <mergeCell ref="J84:J85"/>
    <mergeCell ref="G96:G97"/>
    <mergeCell ref="H96:H97"/>
    <mergeCell ref="I96:I97"/>
    <mergeCell ref="J96:J97"/>
    <mergeCell ref="B99:B105"/>
    <mergeCell ref="B110:B117"/>
    <mergeCell ref="G59:G60"/>
    <mergeCell ref="B31:C31"/>
    <mergeCell ref="D31:D32"/>
    <mergeCell ref="B24:B30"/>
    <mergeCell ref="D105:F105"/>
    <mergeCell ref="D95:F95"/>
    <mergeCell ref="A84:A95"/>
    <mergeCell ref="B96:C96"/>
    <mergeCell ref="D96:D97"/>
    <mergeCell ref="A96:A105"/>
    <mergeCell ref="G84:G85"/>
    <mergeCell ref="B122:B127"/>
    <mergeCell ref="C108:C117"/>
    <mergeCell ref="J73:J74"/>
    <mergeCell ref="D83:F83"/>
    <mergeCell ref="B77:B83"/>
    <mergeCell ref="C75:C83"/>
    <mergeCell ref="A9:A20"/>
    <mergeCell ref="B12:B20"/>
    <mergeCell ref="H73:H74"/>
    <mergeCell ref="I73:I74"/>
    <mergeCell ref="C33:C58"/>
    <mergeCell ref="B63:B72"/>
    <mergeCell ref="C61:C72"/>
    <mergeCell ref="C11:C20"/>
    <mergeCell ref="D20:F20"/>
    <mergeCell ref="A73:A83"/>
    <mergeCell ref="B73:C73"/>
    <mergeCell ref="D73:D74"/>
    <mergeCell ref="G73:G74"/>
    <mergeCell ref="A59:A72"/>
    <mergeCell ref="B59:C59"/>
    <mergeCell ref="D59:D60"/>
    <mergeCell ref="I106:I107"/>
    <mergeCell ref="J106:J107"/>
    <mergeCell ref="A1:J1"/>
    <mergeCell ref="A2:J2"/>
    <mergeCell ref="A4:J4"/>
    <mergeCell ref="A6:E6"/>
    <mergeCell ref="A3:J3"/>
    <mergeCell ref="F6:G6"/>
    <mergeCell ref="H6:J6"/>
    <mergeCell ref="C150:C156"/>
    <mergeCell ref="B152:B156"/>
    <mergeCell ref="A139:A147"/>
    <mergeCell ref="B139:C139"/>
    <mergeCell ref="D139:D140"/>
    <mergeCell ref="G139:G140"/>
    <mergeCell ref="H139:H140"/>
    <mergeCell ref="I139:I140"/>
    <mergeCell ref="J139:J140"/>
    <mergeCell ref="C141:C147"/>
    <mergeCell ref="B142:B147"/>
    <mergeCell ref="D147:F147"/>
    <mergeCell ref="H148:H149"/>
    <mergeCell ref="I148:I149"/>
    <mergeCell ref="J148:J149"/>
    <mergeCell ref="A7:J7"/>
    <mergeCell ref="B132:B138"/>
    <mergeCell ref="A191:A206"/>
    <mergeCell ref="B191:C191"/>
    <mergeCell ref="D191:D192"/>
    <mergeCell ref="G191:G192"/>
    <mergeCell ref="B190:C190"/>
    <mergeCell ref="D156:F156"/>
    <mergeCell ref="C193:C206"/>
    <mergeCell ref="B194:B206"/>
    <mergeCell ref="D206:F206"/>
    <mergeCell ref="A148:A156"/>
    <mergeCell ref="B148:C148"/>
    <mergeCell ref="D148:D149"/>
    <mergeCell ref="G148:G149"/>
    <mergeCell ref="A210:A221"/>
    <mergeCell ref="B210:C210"/>
    <mergeCell ref="D210:D211"/>
    <mergeCell ref="G210:G211"/>
    <mergeCell ref="H210:H211"/>
    <mergeCell ref="I210:I211"/>
    <mergeCell ref="J210:J211"/>
    <mergeCell ref="C213:C221"/>
    <mergeCell ref="D221:F221"/>
    <mergeCell ref="B214:B221"/>
  </mergeCells>
  <pageMargins left="0.7" right="0.7" top="0.75" bottom="0.75" header="0.3" footer="0.3"/>
  <pageSetup paperSize="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Dalila Rada Ariza</dc:creator>
  <cp:lastModifiedBy>Yenis Mejia Pomares</cp:lastModifiedBy>
  <cp:lastPrinted>2022-01-19T03:11:14Z</cp:lastPrinted>
  <dcterms:created xsi:type="dcterms:W3CDTF">2022-01-06T14:38:03Z</dcterms:created>
  <dcterms:modified xsi:type="dcterms:W3CDTF">2025-08-18T22:54:44Z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2025-08-18T22:20:08Z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5f94d456-9dbb-4610-8a83-86779aa3d447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