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ernan.gutierrez\Documents\FJGV Personal\Fiscalia FJGV\Estudios de Sector\2025\Convenios\"/>
    </mc:Choice>
  </mc:AlternateContent>
  <xr:revisionPtr revIDLastSave="0" documentId="8_{07638644-D8DA-466A-A49F-7964CB90DAEE}" xr6:coauthVersionLast="47" xr6:coauthVersionMax="47" xr10:uidLastSave="{00000000-0000-0000-0000-000000000000}"/>
  <bookViews>
    <workbookView xWindow="0" yWindow="0" windowWidth="28800" windowHeight="12315" xr2:uid="{00000000-000D-0000-FFFF-FFFF00000000}"/>
  </bookViews>
  <sheets>
    <sheet name="MATRIZ DE RIESGOS-U.D.C.A." sheetId="19" r:id="rId1"/>
    <sheet name="TABLAS DE VALORACIÓN" sheetId="18" r:id="rId2"/>
  </sheets>
  <externalReferences>
    <externalReference r:id="rId3"/>
  </externalReferences>
  <definedNames>
    <definedName name="_xlnm._FilterDatabase" localSheetId="0" hidden="1">'MATRIZ DE RIESGOS-U.D.C.A.'!$A$5:$AC$5</definedName>
    <definedName name="AFECTACION">[1]LISTAS!$AH$34:$AH$35</definedName>
    <definedName name="ASIGNACIÓN">'TABLAS DE VALORACIÓN'!$H$28:$H$29</definedName>
    <definedName name="CLASE">'TABLAS DE VALORACIÓN'!$C$28:$C$29</definedName>
    <definedName name="ETAPA" localSheetId="0">'TABLAS DE VALORACIÓN'!#REF!</definedName>
    <definedName name="ETAPA">'TABLAS DE VALORACIÓN'!#REF!</definedName>
    <definedName name="FUENTE">'TABLAS DE VALORACIÓN'!$D$28:$D$29</definedName>
    <definedName name="IMPACTO">'TABLAS DE VALORACIÓN'!$G$28:$G$32</definedName>
    <definedName name="PROBABILIDAD">'TABLAS DE VALORACIÓN'!$F$28:$F$32</definedName>
    <definedName name="TIPO" localSheetId="0">'TABLAS DE VALORACIÓN'!#REF!</definedName>
    <definedName name="TIPO">'TABLAS DE VALORACIÓN'!#REF!</definedName>
    <definedName name="_xlnm.Print_Titles" localSheetId="0">'MATRIZ DE RIESGOS-U.D.C.A.'!$A:$F,'MATRIZ DE RIESGOS-U.D.C.A.'!$2:$5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" i="19" l="1"/>
  <c r="U8" i="19"/>
  <c r="V8" i="19"/>
  <c r="W8" i="19" s="1"/>
  <c r="M8" i="19"/>
  <c r="N8" i="19" s="1"/>
  <c r="L8" i="19"/>
  <c r="J8" i="19"/>
  <c r="V6" i="19" l="1"/>
  <c r="W6" i="19" s="1"/>
  <c r="V7" i="19"/>
  <c r="W7" i="19" s="1"/>
  <c r="V9" i="19"/>
  <c r="W9" i="19" s="1"/>
  <c r="V10" i="19"/>
  <c r="W10" i="19" s="1"/>
  <c r="U6" i="19"/>
  <c r="U7" i="19"/>
  <c r="U9" i="19"/>
  <c r="U10" i="19"/>
  <c r="S6" i="19"/>
  <c r="S7" i="19"/>
  <c r="S9" i="19"/>
  <c r="S10" i="19"/>
  <c r="M6" i="19"/>
  <c r="N6" i="19" s="1"/>
  <c r="M7" i="19"/>
  <c r="N7" i="19" s="1"/>
  <c r="M9" i="19"/>
  <c r="N9" i="19" s="1"/>
  <c r="M10" i="19"/>
  <c r="N10" i="19" s="1"/>
  <c r="L6" i="19"/>
  <c r="L7" i="19"/>
  <c r="L9" i="19"/>
  <c r="L10" i="19"/>
  <c r="J6" i="19"/>
  <c r="J7" i="19"/>
  <c r="J9" i="19"/>
  <c r="J10" i="19"/>
</calcChain>
</file>

<file path=xl/sharedStrings.xml><?xml version="1.0" encoding="utf-8"?>
<sst xmlns="http://schemas.openxmlformats.org/spreadsheetml/2006/main" count="257" uniqueCount="182">
  <si>
    <r>
      <rPr>
        <b/>
        <sz val="10"/>
        <color rgb="FF000000"/>
        <rFont val="Arial"/>
      </rPr>
      <t>MATRIZ PARA LA TIPIFICACIÓN, ESTIMACIÓN Y ASIGNACIÓN DE RIESGOS PREVISIBLES</t>
    </r>
    <r>
      <rPr>
        <sz val="10"/>
        <color rgb="FF000000"/>
        <rFont val="Arial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</t>
    </r>
    <r>
      <rPr>
        <b/>
        <sz val="10"/>
        <color rgb="FF000000"/>
        <rFont val="Arial"/>
      </rPr>
      <t xml:space="preserve"> </t>
    </r>
    <r>
      <rPr>
        <i/>
        <sz val="10"/>
        <color rgb="FF000000"/>
        <rFont val="Arial"/>
      </rPr>
      <t xml:space="preserve">" AUNAR ESFUERZOS TÉCNICOS, ADMINISTRATIVOS Y ACADÉMICOS PARA CONTRIBUIR AL LOGRO DE LOS PROPÓSITOS DE DESCONGESTIÓN, EFICIENCIA Y ACCESO A LA JUSTICIA, A TRAVÉS DEL DESARROLLO DE PROGRAMAS DE PRÁCTICAS ACADÉMICAS (DE PREGRADO, POSGRADO, TÉCNICO, TECNOLÓGICO) REALIZADAS POR LOS ESTUDIANTES DE LOS DIFERENTES PROGRAMAS ACADÉMICOS QUE OFRECE </t>
    </r>
    <r>
      <rPr>
        <b/>
        <i/>
        <sz val="10"/>
        <color rgb="FF000000"/>
        <rFont val="Arial"/>
      </rPr>
      <t>LA UNIVERSIDAD DE CIENCIAS APLICADAS Y AMBIENTALES U.D.C.A</t>
    </r>
    <r>
      <rPr>
        <i/>
        <sz val="10"/>
        <color rgb="FF000000"/>
        <rFont val="Arial"/>
      </rPr>
      <t xml:space="preserve">., COMO MODALIDAD DE TRABAJO DE GRADO O DENTRO DEL PLAN DE ESTUDIOS, PARA QUE ADELANTEN PRACTICAS ACADÉMICAS, PASANTÍAS, JUDICATURA, CONSULTORIO JURÍDICO,  CONCILIACIÓN PRE PROCESAL, Y PRÁCTICAS PROFESIONALES, EN LAS DIFERENTES UNIDADES, GRUPOS, O SECCIONES BAJO LA JURISDICCIÓN DE LA SUBDIRECCIÓN REGIONAL DE APOYO CENTRAL”. </t>
    </r>
  </si>
  <si>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</si>
  <si>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</si>
  <si>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</si>
  <si>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</si>
  <si>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</si>
  <si>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</si>
  <si>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</si>
  <si>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</si>
  <si>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</si>
  <si>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</si>
  <si>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</si>
  <si>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</si>
  <si>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</si>
  <si>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</si>
  <si>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</si>
  <si>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</si>
  <si>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</si>
  <si>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</si>
  <si>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</si>
  <si>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</si>
  <si>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de Probab.</t>
  </si>
  <si>
    <t>Nivel Impacto</t>
  </si>
  <si>
    <t>Calif.</t>
  </si>
  <si>
    <t>Nivel Riesgo</t>
  </si>
  <si>
    <t>Entidad</t>
  </si>
  <si>
    <t>Contratista</t>
  </si>
  <si>
    <t>Nivel de Probab.</t>
  </si>
  <si>
    <t>Nivel 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</si>
  <si>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</si>
  <si>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</si>
  <si>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</si>
  <si>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</si>
  <si>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</si>
  <si>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</si>
  <si>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Especifico</t>
  </si>
  <si>
    <t>Interno</t>
  </si>
  <si>
    <t>Ejecucion</t>
  </si>
  <si>
    <t>Operacional</t>
  </si>
  <si>
    <t xml:space="preserve"> Asignación tardía o insuficiente cupos de práctica</t>
  </si>
  <si>
    <t>Incumplimiento de cronograma académico, frustración estudiantil</t>
  </si>
  <si>
    <t>Planificación anticipada, validación de requerimientos con la Fiscalía y actas con fechas específicas</t>
  </si>
  <si>
    <t>Si</t>
  </si>
  <si>
    <t>Coordinador de Prácticas</t>
  </si>
  <si>
    <t>Firma del convenio</t>
  </si>
  <si>
    <t xml:space="preserve">Durante el término de ejecución del convenio 
</t>
  </si>
  <si>
    <t>Reportes mensuales y reuniones de seguimiento</t>
  </si>
  <si>
    <t>Mensual</t>
  </si>
  <si>
    <t>Desarticulación entre facultades y coordinación de prácticas</t>
  </si>
  <si>
    <t>Información desactualizada, fallos de coordinación y duplicación de funciones</t>
  </si>
  <si>
    <t xml:space="preserve"> Establecer comité interno de prácticas interfacultades y manual de procedimiento interno</t>
  </si>
  <si>
    <t>Coordinador Académico Institucional</t>
  </si>
  <si>
    <t>Actas de comité y reportes de avance</t>
  </si>
  <si>
    <t>Bimensual</t>
  </si>
  <si>
    <t>Ejecución</t>
  </si>
  <si>
    <t>Falta de comunicación efectiva entre Fiscalía, Universidad y estudiantes</t>
  </si>
  <si>
    <t>Retrasos, incumplimiento de actividades, insatisfacción</t>
  </si>
  <si>
    <t>Control documental riguroso antes del inicio de la práctica; confirmación y seguimiento periódicos</t>
  </si>
  <si>
    <t xml:space="preserve">Coordinador Academico </t>
  </si>
  <si>
    <t>antes de inicio</t>
  </si>
  <si>
    <t>revisión documental y reportes de aseguramiento</t>
  </si>
  <si>
    <t>Semestral</t>
  </si>
  <si>
    <t>Tecnológico</t>
  </si>
  <si>
    <t>Fallas en el uso o disponibilidad de plataformas para registrar prácticas</t>
  </si>
  <si>
    <t>Dificultad en el seguimiento, pérdida de información o trazabilidad</t>
  </si>
  <si>
    <t xml:space="preserve"> Capacitación en uso de plataformas, soporte técnico activo, copias de respaldo periódicas</t>
  </si>
  <si>
    <t>Coordinador TIC / Prácticas</t>
  </si>
  <si>
    <t>Inicio de actividades</t>
  </si>
  <si>
    <t>Reportes de funcionamiento de sistemas</t>
  </si>
  <si>
    <t>Trimestral</t>
  </si>
  <si>
    <t>Evaluación</t>
  </si>
  <si>
    <t>Legal</t>
  </si>
  <si>
    <t xml:space="preserve"> Documentación incompleta o falta de legalización de convenios individuales</t>
  </si>
  <si>
    <t>Riesgos jurídicos, falta de trazabilidad de prácticas, incumplimiento contractual</t>
  </si>
  <si>
    <t>Checklist legal antes de iniciar prácticas, verificación documental por Jurídica</t>
  </si>
  <si>
    <t>Área Jurídica / Coordinación Legal</t>
  </si>
  <si>
    <t xml:space="preserve">Auditoría docuemntal interna </t>
  </si>
  <si>
    <t>Elaboro: Fernán Javier Gutiérrez V.</t>
  </si>
  <si>
    <t>Técnico  II</t>
  </si>
  <si>
    <t>Bogota D.C., 1 de agosto de 2025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</si>
  <si>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</si>
  <si>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</si>
  <si>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</si>
  <si>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</si>
  <si>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</si>
  <si>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</si>
  <si>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</si>
  <si>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</si>
  <si>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General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</si>
  <si>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</si>
  <si>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</si>
  <si>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</si>
  <si>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</si>
  <si>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</si>
  <si>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</si>
  <si>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</si>
  <si>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</si>
  <si>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</si>
  <si>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</si>
  <si>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</si>
  <si>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</si>
  <si>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</si>
  <si>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</si>
  <si>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</si>
  <si>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</si>
  <si>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</si>
  <si>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</si>
  <si>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</si>
  <si>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</si>
  <si>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</si>
  <si>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</si>
  <si>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</si>
  <si>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</si>
  <si>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</si>
  <si>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</si>
  <si>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</si>
  <si>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</si>
  <si>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</si>
  <si>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</si>
  <si>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</si>
  <si>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</si>
  <si>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</si>
  <si>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</si>
  <si>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</si>
  <si>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</si>
  <si>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</si>
  <si>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</si>
  <si>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</si>
  <si>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</si>
  <si>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</si>
  <si>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</si>
  <si>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</si>
  <si>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</si>
  <si>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</si>
  <si>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</si>
  <si>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</si>
  <si>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</si>
  <si>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</si>
  <si>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</si>
  <si>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</si>
  <si>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</si>
  <si>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</si>
  <si>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</si>
  <si>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</si>
  <si>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</si>
  <si>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</si>
  <si>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</si>
  <si>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</si>
  <si>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</si>
  <si>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</si>
  <si>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</si>
  <si>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</si>
  <si>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</si>
  <si>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</si>
  <si>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</si>
  <si>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</si>
  <si>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</si>
  <si>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</si>
  <si>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</si>
  <si>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</si>
  <si>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</si>
  <si>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</si>
  <si>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</si>
  <si>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Improbable (puede ocurrir ocasionalmente)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</si>
  <si>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</si>
  <si>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</si>
  <si>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internet.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</si>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</sst>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b/>
      <sz val="10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b/>
      <sz val="10"/>
      <color rgb="FF00000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i/>
      <sz val="10"/>
      <color rgb="FF000000"/>
      <name val="Arial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4" borderId="0" applyNumberFormat="0" applyBorder="0" applyAlignment="0" applyProtection="0"/>
    <xf numFmtId="164" fontId="1" fillId="0" borderId="0" applyFont="0" applyFill="0" applyBorder="0" applyAlignment="0" applyProtection="0"/>
  </cellStyleXfs>
  <cellXfs count="21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6" borderId="16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justify" vertical="center"/>
    </xf>
    <xf numFmtId="0" fontId="4" fillId="9" borderId="18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9" borderId="19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justify" vertical="center" wrapText="1"/>
    </xf>
    <xf numFmtId="0" fontId="12" fillId="0" borderId="26" xfId="0" applyFont="1" applyBorder="1" applyAlignment="1">
      <alignment horizontal="justify" vertical="center" wrapText="1"/>
    </xf>
    <xf numFmtId="0" fontId="13" fillId="0" borderId="26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textRotation="90" wrapText="1"/>
    </xf>
    <xf numFmtId="0" fontId="12" fillId="0" borderId="16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center" vertical="center" textRotation="90" wrapText="1"/>
    </xf>
    <xf numFmtId="0" fontId="12" fillId="0" borderId="19" xfId="0" applyFont="1" applyBorder="1" applyAlignment="1">
      <alignment horizontal="justify" vertical="center" wrapText="1"/>
    </xf>
    <xf numFmtId="0" fontId="12" fillId="0" borderId="28" xfId="0" applyFont="1" applyBorder="1" applyAlignment="1">
      <alignment horizontal="justify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justify" vertical="center" wrapText="1"/>
    </xf>
    <xf numFmtId="0" fontId="12" fillId="0" borderId="27" xfId="0" applyFont="1" applyBorder="1" applyAlignment="1">
      <alignment horizontal="justify" vertical="center" wrapText="1"/>
    </xf>
    <xf numFmtId="0" fontId="14" fillId="13" borderId="54" xfId="0" applyFont="1" applyFill="1" applyBorder="1" applyAlignment="1">
      <alignment horizontal="center" vertical="center" textRotation="90"/>
    </xf>
    <xf numFmtId="0" fontId="14" fillId="13" borderId="13" xfId="0" applyFont="1" applyFill="1" applyBorder="1" applyAlignment="1">
      <alignment horizontal="center" vertical="center" textRotation="90"/>
    </xf>
    <xf numFmtId="0" fontId="14" fillId="13" borderId="55" xfId="0" applyFont="1" applyFill="1" applyBorder="1" applyAlignment="1">
      <alignment horizontal="center" vertical="center" textRotation="90"/>
    </xf>
    <xf numFmtId="0" fontId="14" fillId="13" borderId="56" xfId="0" applyFont="1" applyFill="1" applyBorder="1" applyAlignment="1">
      <alignment horizontal="center" vertical="center" textRotation="90"/>
    </xf>
    <xf numFmtId="0" fontId="14" fillId="13" borderId="57" xfId="0" applyFont="1" applyFill="1" applyBorder="1" applyAlignment="1">
      <alignment horizontal="center" vertical="center" textRotation="90"/>
    </xf>
    <xf numFmtId="0" fontId="14" fillId="13" borderId="54" xfId="0" applyFont="1" applyFill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4" fillId="13" borderId="15" xfId="0" applyFont="1" applyFill="1" applyBorder="1" applyAlignment="1">
      <alignment horizontal="center" vertical="center" textRotation="90"/>
    </xf>
    <xf numFmtId="0" fontId="12" fillId="0" borderId="10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justify" vertical="center" wrapText="1"/>
    </xf>
    <xf numFmtId="9" fontId="3" fillId="3" borderId="42" xfId="0" applyNumberFormat="1" applyFont="1" applyFill="1" applyBorder="1" applyAlignment="1">
      <alignment horizontal="center" vertical="center"/>
    </xf>
    <xf numFmtId="9" fontId="3" fillId="3" borderId="10" xfId="0" applyNumberFormat="1" applyFont="1" applyFill="1" applyBorder="1" applyAlignment="1">
      <alignment horizontal="center" vertical="center"/>
    </xf>
    <xf numFmtId="9" fontId="3" fillId="3" borderId="30" xfId="0" applyNumberFormat="1" applyFont="1" applyFill="1" applyBorder="1" applyAlignment="1">
      <alignment horizontal="center" vertical="center"/>
    </xf>
    <xf numFmtId="0" fontId="12" fillId="0" borderId="50" xfId="0" applyFont="1" applyBorder="1" applyAlignment="1">
      <alignment horizontal="justify" vertical="center" wrapText="1"/>
    </xf>
    <xf numFmtId="0" fontId="12" fillId="0" borderId="40" xfId="0" applyFont="1" applyBorder="1" applyAlignment="1">
      <alignment horizontal="justify" vertical="center" wrapText="1"/>
    </xf>
    <xf numFmtId="0" fontId="12" fillId="0" borderId="59" xfId="0" applyFont="1" applyBorder="1" applyAlignment="1">
      <alignment horizontal="justify" vertical="center" wrapText="1"/>
    </xf>
    <xf numFmtId="9" fontId="3" fillId="2" borderId="42" xfId="1" applyFont="1" applyFill="1" applyBorder="1" applyAlignment="1">
      <alignment horizontal="center" vertical="center" textRotation="90" wrapText="1"/>
    </xf>
    <xf numFmtId="9" fontId="3" fillId="2" borderId="10" xfId="1" applyFont="1" applyFill="1" applyBorder="1" applyAlignment="1">
      <alignment horizontal="center" vertical="center" textRotation="90" wrapText="1"/>
    </xf>
    <xf numFmtId="9" fontId="3" fillId="2" borderId="30" xfId="1" applyFont="1" applyFill="1" applyBorder="1" applyAlignment="1">
      <alignment horizontal="center" vertical="center" textRotation="90" wrapText="1"/>
    </xf>
    <xf numFmtId="0" fontId="12" fillId="0" borderId="42" xfId="0" applyFont="1" applyBorder="1" applyAlignment="1">
      <alignment horizontal="justify" vertical="center" wrapText="1"/>
    </xf>
    <xf numFmtId="9" fontId="3" fillId="3" borderId="17" xfId="3" applyNumberFormat="1" applyFont="1" applyFill="1" applyBorder="1" applyAlignment="1">
      <alignment horizontal="center" vertical="center" textRotation="90" wrapText="1"/>
    </xf>
    <xf numFmtId="9" fontId="3" fillId="3" borderId="18" xfId="3" applyNumberFormat="1" applyFont="1" applyFill="1" applyBorder="1" applyAlignment="1">
      <alignment horizontal="center" vertical="center" textRotation="90" wrapText="1"/>
    </xf>
    <xf numFmtId="9" fontId="3" fillId="3" borderId="28" xfId="3" applyNumberFormat="1" applyFont="1" applyFill="1" applyBorder="1" applyAlignment="1">
      <alignment horizontal="center" vertical="center" textRotation="90" wrapText="1"/>
    </xf>
    <xf numFmtId="165" fontId="10" fillId="2" borderId="41" xfId="2" applyNumberFormat="1" applyFont="1" applyFill="1" applyBorder="1" applyAlignment="1">
      <alignment horizontal="center" vertical="center" wrapText="1"/>
    </xf>
    <xf numFmtId="165" fontId="10" fillId="2" borderId="11" xfId="2" applyNumberFormat="1" applyFont="1" applyFill="1" applyBorder="1" applyAlignment="1">
      <alignment horizontal="center" vertical="center" wrapText="1"/>
    </xf>
    <xf numFmtId="165" fontId="10" fillId="2" borderId="61" xfId="2" applyNumberFormat="1" applyFont="1" applyFill="1" applyBorder="1" applyAlignment="1">
      <alignment horizontal="center" vertical="center" wrapText="1"/>
    </xf>
    <xf numFmtId="9" fontId="3" fillId="3" borderId="42" xfId="3" applyNumberFormat="1" applyFont="1" applyFill="1" applyBorder="1" applyAlignment="1">
      <alignment horizontal="center" vertical="center" textRotation="90" wrapText="1"/>
    </xf>
    <xf numFmtId="9" fontId="3" fillId="3" borderId="10" xfId="3" applyNumberFormat="1" applyFont="1" applyFill="1" applyBorder="1" applyAlignment="1">
      <alignment horizontal="center" vertical="center" textRotation="90" wrapText="1"/>
    </xf>
    <xf numFmtId="9" fontId="3" fillId="3" borderId="30" xfId="3" applyNumberFormat="1" applyFont="1" applyFill="1" applyBorder="1" applyAlignment="1">
      <alignment horizontal="center" vertical="center" textRotation="90" wrapText="1"/>
    </xf>
    <xf numFmtId="9" fontId="3" fillId="3" borderId="41" xfId="0" applyNumberFormat="1" applyFont="1" applyFill="1" applyBorder="1" applyAlignment="1">
      <alignment horizontal="center" vertical="center"/>
    </xf>
    <xf numFmtId="9" fontId="3" fillId="3" borderId="11" xfId="0" applyNumberFormat="1" applyFont="1" applyFill="1" applyBorder="1" applyAlignment="1">
      <alignment horizontal="center" vertical="center"/>
    </xf>
    <xf numFmtId="9" fontId="3" fillId="3" borderId="61" xfId="0" applyNumberFormat="1" applyFont="1" applyFill="1" applyBorder="1" applyAlignment="1">
      <alignment horizontal="center" vertical="center"/>
    </xf>
    <xf numFmtId="165" fontId="10" fillId="2" borderId="25" xfId="2" applyNumberFormat="1" applyFont="1" applyFill="1" applyBorder="1" applyAlignment="1">
      <alignment horizontal="center" vertical="center" wrapText="1"/>
    </xf>
    <xf numFmtId="9" fontId="3" fillId="3" borderId="17" xfId="1" applyFont="1" applyFill="1" applyBorder="1" applyAlignment="1">
      <alignment horizontal="center" vertical="center" textRotation="90" wrapText="1"/>
    </xf>
    <xf numFmtId="165" fontId="10" fillId="2" borderId="26" xfId="2" applyNumberFormat="1" applyFont="1" applyFill="1" applyBorder="1" applyAlignment="1">
      <alignment horizontal="center" vertical="center" wrapText="1"/>
    </xf>
    <xf numFmtId="9" fontId="3" fillId="3" borderId="18" xfId="1" applyFont="1" applyFill="1" applyBorder="1" applyAlignment="1">
      <alignment horizontal="center" vertical="center" textRotation="90" wrapText="1"/>
    </xf>
    <xf numFmtId="165" fontId="10" fillId="2" borderId="27" xfId="2" applyNumberFormat="1" applyFont="1" applyFill="1" applyBorder="1" applyAlignment="1">
      <alignment horizontal="center" vertical="center" wrapText="1"/>
    </xf>
    <xf numFmtId="9" fontId="3" fillId="3" borderId="28" xfId="1" applyFont="1" applyFill="1" applyBorder="1" applyAlignment="1">
      <alignment horizontal="center" vertical="center" textRotation="90" wrapText="1"/>
    </xf>
    <xf numFmtId="0" fontId="10" fillId="3" borderId="50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59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26" xfId="0" applyFont="1" applyBorder="1" applyAlignment="1">
      <alignment horizontal="center" vertical="center" textRotation="90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textRotation="90" wrapText="1"/>
    </xf>
    <xf numFmtId="0" fontId="12" fillId="0" borderId="28" xfId="0" applyFont="1" applyBorder="1" applyAlignment="1">
      <alignment horizontal="center" vertical="center" textRotation="90" wrapText="1"/>
    </xf>
    <xf numFmtId="0" fontId="7" fillId="0" borderId="46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35" xfId="0" applyFont="1" applyBorder="1" applyAlignment="1">
      <alignment horizontal="left"/>
    </xf>
    <xf numFmtId="0" fontId="7" fillId="0" borderId="47" xfId="0" applyFont="1" applyBorder="1" applyAlignment="1">
      <alignment horizontal="left"/>
    </xf>
    <xf numFmtId="0" fontId="7" fillId="0" borderId="48" xfId="0" applyFont="1" applyBorder="1" applyAlignment="1">
      <alignment horizontal="left"/>
    </xf>
    <xf numFmtId="0" fontId="7" fillId="0" borderId="49" xfId="0" applyFont="1" applyBorder="1" applyAlignment="1">
      <alignment horizontal="left"/>
    </xf>
    <xf numFmtId="0" fontId="11" fillId="13" borderId="43" xfId="0" applyFont="1" applyFill="1" applyBorder="1" applyAlignment="1">
      <alignment horizontal="center" vertical="center" textRotation="90" wrapText="1"/>
    </xf>
    <xf numFmtId="0" fontId="11" fillId="13" borderId="45" xfId="0" applyFont="1" applyFill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left"/>
    </xf>
    <xf numFmtId="0" fontId="7" fillId="0" borderId="14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11" fillId="13" borderId="51" xfId="0" applyFont="1" applyFill="1" applyBorder="1" applyAlignment="1">
      <alignment horizontal="center" vertical="center" textRotation="90"/>
    </xf>
    <xf numFmtId="0" fontId="11" fillId="13" borderId="53" xfId="0" applyFont="1" applyFill="1" applyBorder="1" applyAlignment="1">
      <alignment horizontal="center" vertical="center" textRotation="90"/>
    </xf>
    <xf numFmtId="0" fontId="11" fillId="13" borderId="50" xfId="0" applyFont="1" applyFill="1" applyBorder="1" applyAlignment="1">
      <alignment horizontal="center" vertical="center" textRotation="90"/>
    </xf>
    <xf numFmtId="0" fontId="11" fillId="13" borderId="58" xfId="0" applyFont="1" applyFill="1" applyBorder="1" applyAlignment="1">
      <alignment horizontal="center" vertical="center" textRotation="90"/>
    </xf>
    <xf numFmtId="0" fontId="11" fillId="13" borderId="25" xfId="0" applyFont="1" applyFill="1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1" fillId="13" borderId="43" xfId="0" applyFont="1" applyFill="1" applyBorder="1" applyAlignment="1">
      <alignment horizontal="center" vertical="center" wrapText="1"/>
    </xf>
    <xf numFmtId="0" fontId="11" fillId="13" borderId="44" xfId="0" applyFont="1" applyFill="1" applyBorder="1" applyAlignment="1">
      <alignment horizontal="center" vertical="center" wrapText="1"/>
    </xf>
    <xf numFmtId="0" fontId="11" fillId="13" borderId="45" xfId="0" applyFont="1" applyFill="1" applyBorder="1" applyAlignment="1">
      <alignment horizontal="center" vertical="center" wrapText="1"/>
    </xf>
    <xf numFmtId="0" fontId="11" fillId="13" borderId="17" xfId="0" applyFont="1" applyFill="1" applyBorder="1" applyAlignment="1">
      <alignment horizontal="center" vertical="center"/>
    </xf>
    <xf numFmtId="0" fontId="11" fillId="13" borderId="60" xfId="0" applyFont="1" applyFill="1" applyBorder="1" applyAlignment="1">
      <alignment horizontal="center" vertical="center"/>
    </xf>
    <xf numFmtId="0" fontId="11" fillId="13" borderId="52" xfId="0" applyFont="1" applyFill="1" applyBorder="1" applyAlignment="1">
      <alignment horizontal="center" vertical="center" textRotation="90" wrapText="1"/>
    </xf>
    <xf numFmtId="0" fontId="11" fillId="13" borderId="21" xfId="0" applyFont="1" applyFill="1" applyBorder="1" applyAlignment="1">
      <alignment horizontal="center" vertical="center" wrapText="1"/>
    </xf>
    <xf numFmtId="0" fontId="11" fillId="13" borderId="33" xfId="0" applyFont="1" applyFill="1" applyBorder="1" applyAlignment="1">
      <alignment horizontal="center" vertical="center" wrapText="1"/>
    </xf>
    <xf numFmtId="0" fontId="15" fillId="12" borderId="50" xfId="0" applyFont="1" applyFill="1" applyBorder="1" applyAlignment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21" xfId="0" applyFont="1" applyFill="1" applyBorder="1" applyAlignment="1">
      <alignment horizontal="center" vertical="center" wrapText="1"/>
    </xf>
    <xf numFmtId="0" fontId="11" fillId="12" borderId="22" xfId="0" applyFont="1" applyFill="1" applyBorder="1" applyAlignment="1">
      <alignment horizontal="center" vertical="center"/>
    </xf>
    <xf numFmtId="0" fontId="11" fillId="12" borderId="23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center" vertical="center"/>
    </xf>
    <xf numFmtId="0" fontId="11" fillId="12" borderId="24" xfId="0" applyFont="1" applyFill="1" applyBorder="1" applyAlignment="1">
      <alignment horizontal="center" vertical="center"/>
    </xf>
    <xf numFmtId="0" fontId="11" fillId="12" borderId="22" xfId="0" applyFont="1" applyFill="1" applyBorder="1" applyAlignment="1">
      <alignment horizontal="center" vertical="center" wrapText="1"/>
    </xf>
    <xf numFmtId="0" fontId="11" fillId="12" borderId="23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4" fillId="6" borderId="16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7" borderId="1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center" wrapText="1"/>
    </xf>
    <xf numFmtId="0" fontId="4" fillId="7" borderId="41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/>
    </xf>
    <xf numFmtId="0" fontId="4" fillId="7" borderId="26" xfId="0" applyFont="1" applyFill="1" applyBorder="1" applyAlignment="1">
      <alignment horizontal="center"/>
    </xf>
    <xf numFmtId="0" fontId="4" fillId="7" borderId="10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textRotation="90"/>
    </xf>
    <xf numFmtId="0" fontId="4" fillId="7" borderId="26" xfId="0" applyFont="1" applyFill="1" applyBorder="1" applyAlignment="1">
      <alignment horizontal="center" vertical="center" textRotation="90"/>
    </xf>
    <xf numFmtId="0" fontId="4" fillId="7" borderId="27" xfId="0" applyFont="1" applyFill="1" applyBorder="1" applyAlignment="1">
      <alignment horizontal="center" vertical="center" textRotation="90"/>
    </xf>
    <xf numFmtId="0" fontId="4" fillId="7" borderId="26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29" xfId="0" applyFont="1" applyFill="1" applyBorder="1" applyAlignment="1">
      <alignment horizontal="center" vertical="center"/>
    </xf>
  </cellXfs>
  <cellStyles count="5">
    <cellStyle name="Énfasis1" xfId="3" builtinId="29"/>
    <cellStyle name="Millares" xfId="2" builtinId="3"/>
    <cellStyle name="Millares 2" xfId="4" xr:uid="{00000000-0005-0000-0000-000002000000}"/>
    <cellStyle name="Normal" xfId="0" builtinId="0"/>
    <cellStyle name="Porcentaje" xfId="1" builtinId="5"/>
  </cellStyles>
  <dxfs count="25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F9103863-9843-41BD-9479-23A83122480E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B0396046-E925-48E0-828F-91C585F4CDBA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A8FD016A-9651-4546-89F8-E5889CBB46CF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E70BEEEB-48D3-466C-BAA9-C3336EA7CFE5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2EDCCC32-8F0A-42D3-9DF0-6AB17D2977EA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C9716CD-A5F1-4DC5-AD60-5D9EAAF1CEBF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78BCEBCC-1755-446F-AAF3-ED11172A0932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B5C3AAFA-42E9-4178-8B51-005108B57112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CA8847B3-35E2-4B94-8D89-6DF5D76BBEEE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0B93959F-C836-4D3F-85C0-DD14AA3CDA08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FCB5E626-27F1-4D35-A8BC-42BD7FFA441D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FC7D8CC4-D4F8-4775-9E3E-C27E4F675319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84A1E480-9D35-44FF-85F0-84DE8720F0BE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BD805A9-3E39-407B-AA47-B35FF3C8DA99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20189825" y="511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20189825" y="745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7A922A38-725B-40F7-BC6A-B40741F0D245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id="{E28A7266-34E0-4EDC-A7BE-4525E7F17332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A74F9B44-9B54-4644-A96B-CF80C13AD684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2869BEFA-F40C-4A92-BD2C-FCC79C6748DC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2018982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2018982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20189825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id="{76BA85C9-0FB2-45FA-972A-FD1C4B748268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id="{BE592835-1583-4134-A733-0BB908C25BEB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BF72C76-3132-4B46-8702-BA8B5A7241D8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id="{D04A3169-327D-4464-AAED-157D41F385B6}"/>
            </a:ext>
          </a:extLst>
        </xdr:cNvPr>
        <xdr:cNvSpPr txBox="1"/>
      </xdr:nvSpPr>
      <xdr:spPr>
        <a:xfrm>
          <a:off x="20189825" y="117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98900" y="247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5A5AA25A-5A6F-46D5-8016-D6EBD80FF8B1}"/>
            </a:ext>
          </a:extLst>
        </xdr:cNvPr>
        <xdr:cNvSpPr txBox="1"/>
      </xdr:nvSpPr>
      <xdr:spPr>
        <a:xfrm>
          <a:off x="2018982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id="{186F41BC-7E8E-4CCE-9063-DA2E3DED0E3A}"/>
            </a:ext>
          </a:extLst>
        </xdr:cNvPr>
        <xdr:cNvSpPr txBox="1"/>
      </xdr:nvSpPr>
      <xdr:spPr>
        <a:xfrm>
          <a:off x="20189825" y="900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id="{2AE9A848-9680-4D84-9CF6-E522DD49AF90}"/>
            </a:ext>
          </a:extLst>
        </xdr:cNvPr>
        <xdr:cNvSpPr txBox="1"/>
      </xdr:nvSpPr>
      <xdr:spPr>
        <a:xfrm>
          <a:off x="20189825" y="1042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AA3A09EC-3B6B-4ABA-BBC5-1AB139C5C7D2}"/>
            </a:ext>
          </a:extLst>
        </xdr:cNvPr>
        <xdr:cNvSpPr txBox="1"/>
      </xdr:nvSpPr>
      <xdr:spPr>
        <a:xfrm>
          <a:off x="20189825" y="1042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4" name="CuadroTexto 4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6" name="CuadroTexto 4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7" name="CuadroTexto 4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8" name="CuadroTexto 4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49" name="CuadroTexto 48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0" name="CuadroTexto 49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2" name="CuadroTexto 51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3" name="CuadroTexto 52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4" name="CuadroTexto 5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8" name="CuadroTexto 5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59" name="CuadroTexto 58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0" name="CuadroTexto 59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1" name="CuadroTexto 60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2" name="CuadroTexto 61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3" name="CuadroTexto 62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7" name="CuadroTexto 6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68" name="CuadroTexto 6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6584613" y="1357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9" name="CuadroTexto 78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679738" y="34528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0" name="CuadroTexto 79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679738" y="34528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3" name="CuadroTexto 92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679738" y="34528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7" name="CuadroTexto 96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8" name="CuadroTexto 97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9" name="CuadroTexto 98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0" name="CuadroTexto 99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1" name="CuadroTexto 100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2" name="CuadroTexto 101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9" name="CuadroTexto 108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0" name="CuadroTexto 109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1" name="CuadroTexto 110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679738" y="4464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15" name="CuadroTexto 11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465050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6" name="CuadroTexto 115">
          <a:extLst>
            <a:ext uri="{FF2B5EF4-FFF2-40B4-BE49-F238E27FC236}">
              <a16:creationId xmlns:a16="http://schemas.microsoft.com/office/drawing/2014/main" id="{7AAC7E81-A9D2-4B7D-A422-D65E2A2468AA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7" name="CuadroTexto 116">
          <a:extLst>
            <a:ext uri="{FF2B5EF4-FFF2-40B4-BE49-F238E27FC236}">
              <a16:creationId xmlns:a16="http://schemas.microsoft.com/office/drawing/2014/main" id="{18FE6FD7-D396-43E3-9E25-AF2DC2FF5B62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8" name="CuadroTexto 117">
          <a:extLst>
            <a:ext uri="{FF2B5EF4-FFF2-40B4-BE49-F238E27FC236}">
              <a16:creationId xmlns:a16="http://schemas.microsoft.com/office/drawing/2014/main" id="{E35DCC39-5B70-4BAF-A947-914E8C2D55FF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9" name="CuadroTexto 118">
          <a:extLst>
            <a:ext uri="{FF2B5EF4-FFF2-40B4-BE49-F238E27FC236}">
              <a16:creationId xmlns:a16="http://schemas.microsoft.com/office/drawing/2014/main" id="{DFE0E80B-1F76-439E-8B84-21B0F5D62B74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0" name="CuadroTexto 119">
          <a:extLst>
            <a:ext uri="{FF2B5EF4-FFF2-40B4-BE49-F238E27FC236}">
              <a16:creationId xmlns:a16="http://schemas.microsoft.com/office/drawing/2014/main" id="{3C0F1BC8-14E5-4F54-9B0F-593947766306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1" name="CuadroTexto 120">
          <a:extLst>
            <a:ext uri="{FF2B5EF4-FFF2-40B4-BE49-F238E27FC236}">
              <a16:creationId xmlns:a16="http://schemas.microsoft.com/office/drawing/2014/main" id="{508E3884-041F-4BCB-8374-6A54FC3A3A48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8" name="CuadroTexto 12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9" name="CuadroTexto 12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0" name="CuadroTexto 12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679738" y="52744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34" name="CuadroTexto 13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465050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35" name="CuadroTexto 13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465050" y="8036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36" name="CuadroTexto 13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465050" y="9751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37" name="CuadroTexto 13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24581" y="125015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38" name="CuadroTexto 13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739269" y="4310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39" name="CuadroTexto 13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739269" y="4310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5</xdr:row>
      <xdr:rowOff>0</xdr:rowOff>
    </xdr:from>
    <xdr:ext cx="184731" cy="264560"/>
    <xdr:sp macro="" textlink="">
      <xdr:nvSpPr>
        <xdr:cNvPr id="140" name="CuadroTexto 13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739269" y="4310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41" name="Cuadro de texto 2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742444" y="4310063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42" name="Cuadro de texto 2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742444" y="4310063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5</xdr:row>
      <xdr:rowOff>0</xdr:rowOff>
    </xdr:from>
    <xdr:to>
      <xdr:col>25</xdr:col>
      <xdr:colOff>361950</xdr:colOff>
      <xdr:row>5</xdr:row>
      <xdr:rowOff>266700</xdr:rowOff>
    </xdr:to>
    <xdr:sp macro="" textlink="">
      <xdr:nvSpPr>
        <xdr:cNvPr id="143" name="Cuadro de texto 2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742444" y="4310063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44" name="CuadroTexto 143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929769" y="5322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45" name="CuadroTexto 144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929769" y="5322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46" name="CuadroTexto 145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929769" y="532209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47" name="Cuadro de texto 2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932944" y="5322094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48" name="Cuadro de texto 2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932944" y="5322094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6</xdr:row>
      <xdr:rowOff>0</xdr:rowOff>
    </xdr:from>
    <xdr:to>
      <xdr:col>25</xdr:col>
      <xdr:colOff>361950</xdr:colOff>
      <xdr:row>6</xdr:row>
      <xdr:rowOff>266700</xdr:rowOff>
    </xdr:to>
    <xdr:sp macro="" textlink="">
      <xdr:nvSpPr>
        <xdr:cNvPr id="149" name="Cuadro de texto 2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932944" y="5322094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0" name="CuadroTexto 149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929769" y="6131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1" name="CuadroTexto 150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929769" y="6131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52" name="CuadroTexto 151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929769" y="61317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56" name="CuadroTexto 155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929769" y="7012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57" name="CuadroTexto 156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929769" y="7012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158" name="CuadroTexto 157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929769" y="7012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159" name="Cuadro de texto 2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5932944" y="7012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160" name="Cuadro de texto 2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5932944" y="7012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9</xdr:row>
      <xdr:rowOff>0</xdr:rowOff>
    </xdr:from>
    <xdr:to>
      <xdr:col>25</xdr:col>
      <xdr:colOff>361950</xdr:colOff>
      <xdr:row>9</xdr:row>
      <xdr:rowOff>266700</xdr:rowOff>
    </xdr:to>
    <xdr:sp macro="" textlink="">
      <xdr:nvSpPr>
        <xdr:cNvPr id="161" name="Cuadro de texto 2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5932944" y="7012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8</xdr:row>
      <xdr:rowOff>0</xdr:rowOff>
    </xdr:from>
    <xdr:ext cx="184731" cy="264560"/>
    <xdr:sp macro="" textlink="">
      <xdr:nvSpPr>
        <xdr:cNvPr id="162" name="CuadroTexto 161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5929769" y="16275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8</xdr:row>
      <xdr:rowOff>0</xdr:rowOff>
    </xdr:from>
    <xdr:to>
      <xdr:col>25</xdr:col>
      <xdr:colOff>361950</xdr:colOff>
      <xdr:row>8</xdr:row>
      <xdr:rowOff>266700</xdr:rowOff>
    </xdr:to>
    <xdr:sp macro="" textlink="">
      <xdr:nvSpPr>
        <xdr:cNvPr id="163" name="Cuadro de texto 22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5932944" y="16275844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64" name="CuadroTexto 163">
          <a:extLst>
            <a:ext uri="{FF2B5EF4-FFF2-40B4-BE49-F238E27FC236}">
              <a16:creationId xmlns:a16="http://schemas.microsoft.com/office/drawing/2014/main" id="{1C82F1A4-5570-4FB5-8830-BC3FC437DD72}"/>
            </a:ext>
          </a:extLst>
        </xdr:cNvPr>
        <xdr:cNvSpPr txBox="1"/>
      </xdr:nvSpPr>
      <xdr:spPr>
        <a:xfrm>
          <a:off x="15929769" y="1627584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166" name="CuadroTexto 16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5</xdr:row>
      <xdr:rowOff>0</xdr:rowOff>
    </xdr:from>
    <xdr:ext cx="184731" cy="264560"/>
    <xdr:sp macro="" textlink="">
      <xdr:nvSpPr>
        <xdr:cNvPr id="167" name="CuadroTexto 16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168" name="CuadroTexto 16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169" name="CuadroTexto 168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170" name="CuadroTexto 169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171" name="CuadroTexto 170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172" name="CuadroTexto 171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8</xdr:row>
      <xdr:rowOff>0</xdr:rowOff>
    </xdr:from>
    <xdr:ext cx="184731" cy="264560"/>
    <xdr:sp macro="" textlink="">
      <xdr:nvSpPr>
        <xdr:cNvPr id="173" name="CuadroTexto 172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9</xdr:row>
      <xdr:rowOff>0</xdr:rowOff>
    </xdr:from>
    <xdr:ext cx="184731" cy="264560"/>
    <xdr:sp macro="" textlink="">
      <xdr:nvSpPr>
        <xdr:cNvPr id="174" name="CuadroTexto 173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9</xdr:row>
      <xdr:rowOff>0</xdr:rowOff>
    </xdr:from>
    <xdr:ext cx="184731" cy="264560"/>
    <xdr:sp macro="" textlink="">
      <xdr:nvSpPr>
        <xdr:cNvPr id="175" name="CuadroTexto 17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76" name="CuadroTexto 17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77" name="CuadroTexto 176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531725" y="430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10</xdr:row>
      <xdr:rowOff>0</xdr:rowOff>
    </xdr:from>
    <xdr:ext cx="184731" cy="264560"/>
    <xdr:sp macro="" textlink="">
      <xdr:nvSpPr>
        <xdr:cNvPr id="178" name="CuadroTexto 177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905581" y="1123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79" name="CuadroTexto 178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10769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80" name="CuadroTexto 179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10769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81" name="CuadroTexto 180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10769" y="571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185" name="CuadroTexto 184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905581" y="5107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20</xdr:col>
      <xdr:colOff>177800</xdr:colOff>
      <xdr:row>7</xdr:row>
      <xdr:rowOff>0</xdr:rowOff>
    </xdr:from>
    <xdr:ext cx="184731" cy="264560"/>
    <xdr:sp macro="" textlink="">
      <xdr:nvSpPr>
        <xdr:cNvPr id="186" name="CuadroTexto 185">
          <a:extLst>
            <a:ext uri="{FF2B5EF4-FFF2-40B4-BE49-F238E27FC236}">
              <a16:creationId xmlns:a16="http://schemas.microsoft.com/office/drawing/2014/main" id="{C1FFD5BA-5A75-402A-9F46-827982E892A9}"/>
            </a:ext>
          </a:extLst>
        </xdr:cNvPr>
        <xdr:cNvSpPr txBox="1"/>
      </xdr:nvSpPr>
      <xdr:spPr>
        <a:xfrm>
          <a:off x="12905581" y="5107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7" name="CuadroTexto 186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10769" y="5107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8" name="CuadroTexto 187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10769" y="5107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189" name="CuadroTexto 188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10769" y="5107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90" name="Cuadro de texto 27">
          <a:extLst>
            <a:ext uri="{FF2B5EF4-FFF2-40B4-BE49-F238E27FC236}">
              <a16:creationId xmlns:a16="http://schemas.microsoft.com/office/drawing/2014/main" id="{C498548A-31EF-4D04-8A08-703DDB80558B}"/>
            </a:ext>
          </a:extLst>
        </xdr:cNvPr>
        <xdr:cNvSpPr txBox="1"/>
      </xdr:nvSpPr>
      <xdr:spPr>
        <a:xfrm>
          <a:off x="16313944" y="5107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91" name="Cuadro de texto 28">
          <a:extLst>
            <a:ext uri="{FF2B5EF4-FFF2-40B4-BE49-F238E27FC236}">
              <a16:creationId xmlns:a16="http://schemas.microsoft.com/office/drawing/2014/main" id="{24E66604-9239-4BEB-9A7E-3EBA6E97D5FF}"/>
            </a:ext>
          </a:extLst>
        </xdr:cNvPr>
        <xdr:cNvSpPr txBox="1"/>
      </xdr:nvSpPr>
      <xdr:spPr>
        <a:xfrm>
          <a:off x="16313944" y="5107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  <xdr:twoCellAnchor>
    <xdr:from>
      <xdr:col>25</xdr:col>
      <xdr:colOff>180975</xdr:colOff>
      <xdr:row>7</xdr:row>
      <xdr:rowOff>0</xdr:rowOff>
    </xdr:from>
    <xdr:to>
      <xdr:col>25</xdr:col>
      <xdr:colOff>361950</xdr:colOff>
      <xdr:row>7</xdr:row>
      <xdr:rowOff>266700</xdr:rowOff>
    </xdr:to>
    <xdr:sp macro="" textlink="">
      <xdr:nvSpPr>
        <xdr:cNvPr id="192" name="Cuadro de texto 29">
          <a:extLst>
            <a:ext uri="{FF2B5EF4-FFF2-40B4-BE49-F238E27FC236}">
              <a16:creationId xmlns:a16="http://schemas.microsoft.com/office/drawing/2014/main" id="{59A45D5B-7FAE-4615-A9C5-3ACA2BFA917F}"/>
            </a:ext>
          </a:extLst>
        </xdr:cNvPr>
        <xdr:cNvSpPr txBox="1"/>
      </xdr:nvSpPr>
      <xdr:spPr>
        <a:xfrm>
          <a:off x="16313944" y="5107781"/>
          <a:ext cx="180975" cy="266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s-CO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.gutierrez/AppData/Local/Temp/b64cb75c-ad32-40aa-8a6f-69d29bf98214_CO1_REQ_4696109_20250226152521.zip.214/3.%20MatrizUniversidadExtern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Instructivo"/>
      <sheetName val="Manual"/>
      <sheetName val="LISTAS"/>
      <sheetName val="Control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6"/>
  <sheetViews>
    <sheetView showGridLines="0" tabSelected="1" zoomScale="80" zoomScaleNormal="80" zoomScalePageLayoutView="70" workbookViewId="0">
      <selection activeCell="B2" sqref="B2:AC2"/>
    </sheetView>
  </sheetViews>
  <sheetFormatPr defaultColWidth="27.42578125" defaultRowHeight="11.25"/>
  <cols>
    <col min="1" max="1" width="2.7109375" style="40" customWidth="1"/>
    <col min="2" max="2" width="6.85546875" style="38" customWidth="1"/>
    <col min="3" max="5" width="5.7109375" style="39" customWidth="1"/>
    <col min="6" max="6" width="5.7109375" style="40" customWidth="1"/>
    <col min="7" max="7" width="29.42578125" style="40" customWidth="1"/>
    <col min="8" max="8" width="28.7109375" style="40" customWidth="1"/>
    <col min="9" max="9" width="5.7109375" style="44" customWidth="1"/>
    <col min="10" max="12" width="5.7109375" style="38" customWidth="1"/>
    <col min="13" max="13" width="5.7109375" style="44" customWidth="1"/>
    <col min="14" max="14" width="5.7109375" style="38" customWidth="1"/>
    <col min="15" max="16" width="5.7109375" style="40" customWidth="1"/>
    <col min="17" max="17" width="37.5703125" style="41" customWidth="1"/>
    <col min="18" max="23" width="5.7109375" style="38" customWidth="1"/>
    <col min="24" max="24" width="14.7109375" style="40" customWidth="1"/>
    <col min="25" max="25" width="19.28515625" style="40" customWidth="1"/>
    <col min="26" max="26" width="17.7109375" style="40" customWidth="1"/>
    <col min="27" max="27" width="20.7109375" style="40" customWidth="1"/>
    <col min="28" max="28" width="23.7109375" style="40" customWidth="1"/>
    <col min="29" max="29" width="21.5703125" style="40" customWidth="1"/>
    <col min="30" max="16384" width="27.42578125" style="40"/>
  </cols>
  <sheetData>
    <row r="1" spans="1:29" ht="9" customHeight="1" thickBot="1"/>
    <row r="2" spans="1:29" ht="94.5" customHeight="1">
      <c r="B2" s="138" t="s">
        <v>0</v>
      </c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40"/>
    </row>
    <row r="3" spans="1:29" s="69" customFormat="1" ht="36.75" customHeight="1" thickBot="1">
      <c r="B3" s="141" t="s">
        <v>1</v>
      </c>
      <c r="C3" s="142"/>
      <c r="D3" s="142"/>
      <c r="E3" s="142"/>
      <c r="F3" s="142"/>
      <c r="G3" s="143"/>
      <c r="H3" s="143"/>
      <c r="I3" s="141" t="s">
        <v>2</v>
      </c>
      <c r="J3" s="142"/>
      <c r="K3" s="142"/>
      <c r="L3" s="142"/>
      <c r="M3" s="142"/>
      <c r="N3" s="144"/>
      <c r="O3" s="141" t="s">
        <v>3</v>
      </c>
      <c r="P3" s="142"/>
      <c r="Q3" s="144"/>
      <c r="R3" s="145" t="s">
        <v>4</v>
      </c>
      <c r="S3" s="146"/>
      <c r="T3" s="146"/>
      <c r="U3" s="146"/>
      <c r="V3" s="146"/>
      <c r="W3" s="147"/>
      <c r="X3" s="141" t="s">
        <v>5</v>
      </c>
      <c r="Y3" s="142"/>
      <c r="Z3" s="142"/>
      <c r="AA3" s="142"/>
      <c r="AB3" s="142"/>
      <c r="AC3" s="144"/>
    </row>
    <row r="4" spans="1:29" s="70" customFormat="1" ht="99.75" customHeight="1" thickBot="1">
      <c r="B4" s="124" t="s">
        <v>6</v>
      </c>
      <c r="C4" s="124" t="s">
        <v>7</v>
      </c>
      <c r="D4" s="124" t="s">
        <v>8</v>
      </c>
      <c r="E4" s="124" t="s">
        <v>9</v>
      </c>
      <c r="F4" s="126" t="s">
        <v>10</v>
      </c>
      <c r="G4" s="128" t="s">
        <v>11</v>
      </c>
      <c r="H4" s="133" t="s">
        <v>12</v>
      </c>
      <c r="I4" s="135" t="s">
        <v>13</v>
      </c>
      <c r="J4" s="120"/>
      <c r="K4" s="119" t="s">
        <v>14</v>
      </c>
      <c r="L4" s="120"/>
      <c r="M4" s="135" t="s">
        <v>15</v>
      </c>
      <c r="N4" s="120"/>
      <c r="O4" s="119" t="s">
        <v>16</v>
      </c>
      <c r="P4" s="120"/>
      <c r="Q4" s="136" t="s">
        <v>17</v>
      </c>
      <c r="R4" s="119" t="s">
        <v>13</v>
      </c>
      <c r="S4" s="120"/>
      <c r="T4" s="119" t="s">
        <v>14</v>
      </c>
      <c r="U4" s="120"/>
      <c r="V4" s="119" t="s">
        <v>15</v>
      </c>
      <c r="W4" s="120"/>
      <c r="X4" s="130" t="s">
        <v>18</v>
      </c>
      <c r="Y4" s="131"/>
      <c r="Z4" s="131"/>
      <c r="AA4" s="132"/>
      <c r="AB4" s="130" t="s">
        <v>19</v>
      </c>
      <c r="AC4" s="132"/>
    </row>
    <row r="5" spans="1:29" s="71" customFormat="1" ht="86.25" customHeight="1" thickBot="1">
      <c r="B5" s="125"/>
      <c r="C5" s="125"/>
      <c r="D5" s="125"/>
      <c r="E5" s="125"/>
      <c r="F5" s="127"/>
      <c r="G5" s="129"/>
      <c r="H5" s="134"/>
      <c r="I5" s="73" t="s">
        <v>20</v>
      </c>
      <c r="J5" s="64" t="s">
        <v>21</v>
      </c>
      <c r="K5" s="63" t="s">
        <v>20</v>
      </c>
      <c r="L5" s="63" t="s">
        <v>22</v>
      </c>
      <c r="M5" s="65" t="s">
        <v>23</v>
      </c>
      <c r="N5" s="66" t="s">
        <v>24</v>
      </c>
      <c r="O5" s="67" t="s">
        <v>25</v>
      </c>
      <c r="P5" s="66" t="s">
        <v>26</v>
      </c>
      <c r="Q5" s="137"/>
      <c r="R5" s="63" t="s">
        <v>20</v>
      </c>
      <c r="S5" s="63" t="s">
        <v>27</v>
      </c>
      <c r="T5" s="63" t="s">
        <v>20</v>
      </c>
      <c r="U5" s="63" t="s">
        <v>28</v>
      </c>
      <c r="V5" s="63" t="s">
        <v>23</v>
      </c>
      <c r="W5" s="63" t="s">
        <v>24</v>
      </c>
      <c r="X5" s="68" t="s">
        <v>29</v>
      </c>
      <c r="Y5" s="68" t="s">
        <v>30</v>
      </c>
      <c r="Z5" s="68" t="s">
        <v>31</v>
      </c>
      <c r="AA5" s="68" t="s">
        <v>32</v>
      </c>
      <c r="AB5" s="68" t="s">
        <v>33</v>
      </c>
      <c r="AC5" s="68" t="s">
        <v>34</v>
      </c>
    </row>
    <row r="6" spans="1:29" ht="75.75" customHeight="1">
      <c r="A6" s="42"/>
      <c r="B6" s="104">
        <v>1</v>
      </c>
      <c r="C6" s="107" t="s">
        <v>35</v>
      </c>
      <c r="D6" s="50" t="s">
        <v>36</v>
      </c>
      <c r="E6" s="50" t="s">
        <v>37</v>
      </c>
      <c r="F6" s="108" t="s">
        <v>38</v>
      </c>
      <c r="G6" s="61" t="s">
        <v>39</v>
      </c>
      <c r="H6" s="85" t="s">
        <v>40</v>
      </c>
      <c r="I6" s="59">
        <v>4</v>
      </c>
      <c r="J6" s="92" t="str">
        <f t="shared" ref="J6:J10" si="0">IF(I6=0,"",IF(I6=5,"CASI CIERTO",IF(I6=4,"PROBABLE",IF(I6=3,"POSIBLE",IF(I6=2,"IMPROBABLE","RARO")))))</f>
        <v>PROBABLE</v>
      </c>
      <c r="K6" s="59">
        <v>4</v>
      </c>
      <c r="L6" s="86" t="str">
        <f t="shared" ref="L6:L10" si="1">IF(K6=0,"",IF(K6=5,"CATASTRÓFICO",IF(K6=4,"MAYOR",IF(K6=3,"MODERADO",IF(K6=2,"MENOR","INSIGNIFICANTE")))))</f>
        <v>MAYOR</v>
      </c>
      <c r="M6" s="98">
        <f t="shared" ref="M6:M10" si="2">+I6+K6</f>
        <v>8</v>
      </c>
      <c r="N6" s="99" t="str">
        <f t="shared" ref="N6:N10" si="3">IF(M6=0,"",IF(M6&gt;7.9,"EXTREMO",IF(M6&gt;5.9,"ALTO",IF(M6&gt;4.9,"MEDIO",IF(M6&gt;2.9,"BAJO","MUY BAJO")))))</f>
        <v>EXTREMO</v>
      </c>
      <c r="O6" s="95">
        <v>0.6</v>
      </c>
      <c r="P6" s="76">
        <v>0.4</v>
      </c>
      <c r="Q6" s="79" t="s">
        <v>41</v>
      </c>
      <c r="R6" s="59">
        <v>2</v>
      </c>
      <c r="S6" s="86" t="str">
        <f t="shared" ref="S6:S10" si="4">IF(R6=0,"",IF(R6=5,"CASI CIERTO",IF(R6=4,"PROBABLE",IF(R6=3,"POSIBLE",IF(R6=2,"IMPROBABLE","RARO")))))</f>
        <v>IMPROBABLE</v>
      </c>
      <c r="T6" s="59">
        <v>3</v>
      </c>
      <c r="U6" s="86" t="str">
        <f t="shared" ref="U6:U10" si="5">IF(T6=0,"",IF(T6=5,"CATASTRÓFICO",IF(T6=4,"MAYOR",IF(T6=3,"MODERADO",IF(T6=2,"MENOR","INSIGNIFICANTE")))))</f>
        <v>MODERADO</v>
      </c>
      <c r="V6" s="89">
        <f t="shared" ref="V6:V10" si="6">+T6+R6</f>
        <v>5</v>
      </c>
      <c r="W6" s="82" t="str">
        <f t="shared" ref="W6:W10" si="7">IF(V6=0,"",IF(V6&gt;7.9,"EXTREMO",IF(V6&gt;5.9,"ALTO",IF(V6&gt;4.9,"MEDIO",IF(V6&gt;2.9,"BAJO","MUY BAJO")))))</f>
        <v>MEDIO</v>
      </c>
      <c r="X6" s="56" t="s">
        <v>42</v>
      </c>
      <c r="Y6" s="51" t="s">
        <v>43</v>
      </c>
      <c r="Z6" s="51" t="s">
        <v>44</v>
      </c>
      <c r="AA6" s="85" t="s">
        <v>45</v>
      </c>
      <c r="AB6" s="61" t="s">
        <v>46</v>
      </c>
      <c r="AC6" s="52" t="s">
        <v>47</v>
      </c>
    </row>
    <row r="7" spans="1:29" ht="70.5" customHeight="1">
      <c r="A7" s="42"/>
      <c r="B7" s="105">
        <v>2</v>
      </c>
      <c r="C7" s="109" t="s">
        <v>35</v>
      </c>
      <c r="D7" s="45" t="s">
        <v>36</v>
      </c>
      <c r="E7" s="45" t="s">
        <v>37</v>
      </c>
      <c r="F7" s="110" t="s">
        <v>38</v>
      </c>
      <c r="G7" s="47" t="s">
        <v>48</v>
      </c>
      <c r="H7" s="74" t="s">
        <v>49</v>
      </c>
      <c r="I7" s="48">
        <v>3</v>
      </c>
      <c r="J7" s="93" t="str">
        <f t="shared" si="0"/>
        <v>POSIBLE</v>
      </c>
      <c r="K7" s="48">
        <v>4</v>
      </c>
      <c r="L7" s="87" t="str">
        <f t="shared" si="1"/>
        <v>MAYOR</v>
      </c>
      <c r="M7" s="100">
        <f t="shared" si="2"/>
        <v>7</v>
      </c>
      <c r="N7" s="101" t="str">
        <f t="shared" si="3"/>
        <v>ALTO</v>
      </c>
      <c r="O7" s="96">
        <v>0.5</v>
      </c>
      <c r="P7" s="77">
        <v>0.5</v>
      </c>
      <c r="Q7" s="80" t="s">
        <v>50</v>
      </c>
      <c r="R7" s="48">
        <v>2</v>
      </c>
      <c r="S7" s="87" t="str">
        <f t="shared" si="4"/>
        <v>IMPROBABLE</v>
      </c>
      <c r="T7" s="48">
        <v>3</v>
      </c>
      <c r="U7" s="87" t="str">
        <f t="shared" si="5"/>
        <v>MODERADO</v>
      </c>
      <c r="V7" s="90">
        <f t="shared" si="6"/>
        <v>5</v>
      </c>
      <c r="W7" s="83" t="str">
        <f t="shared" si="7"/>
        <v>MEDIO</v>
      </c>
      <c r="X7" s="57" t="s">
        <v>42</v>
      </c>
      <c r="Y7" s="46" t="s">
        <v>51</v>
      </c>
      <c r="Z7" s="46" t="s">
        <v>44</v>
      </c>
      <c r="AA7" s="74" t="s">
        <v>45</v>
      </c>
      <c r="AB7" s="47" t="s">
        <v>52</v>
      </c>
      <c r="AC7" s="49" t="s">
        <v>53</v>
      </c>
    </row>
    <row r="8" spans="1:29" ht="70.5" customHeight="1">
      <c r="A8" s="42"/>
      <c r="B8" s="105">
        <v>3</v>
      </c>
      <c r="C8" s="109" t="s">
        <v>35</v>
      </c>
      <c r="D8" s="45" t="s">
        <v>36</v>
      </c>
      <c r="E8" s="45" t="s">
        <v>54</v>
      </c>
      <c r="F8" s="110" t="s">
        <v>38</v>
      </c>
      <c r="G8" s="47" t="s">
        <v>55</v>
      </c>
      <c r="H8" s="74" t="s">
        <v>56</v>
      </c>
      <c r="I8" s="48">
        <v>3</v>
      </c>
      <c r="J8" s="93" t="str">
        <f t="shared" si="0"/>
        <v>POSIBLE</v>
      </c>
      <c r="K8" s="48">
        <v>5</v>
      </c>
      <c r="L8" s="87" t="str">
        <f t="shared" si="1"/>
        <v>CATASTRÓFICO</v>
      </c>
      <c r="M8" s="100">
        <f t="shared" si="2"/>
        <v>8</v>
      </c>
      <c r="N8" s="101" t="str">
        <f t="shared" si="3"/>
        <v>EXTREMO</v>
      </c>
      <c r="O8" s="96">
        <v>0.3</v>
      </c>
      <c r="P8" s="77">
        <v>0.7</v>
      </c>
      <c r="Q8" s="80" t="s">
        <v>57</v>
      </c>
      <c r="R8" s="48">
        <v>1</v>
      </c>
      <c r="S8" s="87" t="str">
        <f t="shared" ref="S8" si="8">IF(R8=0,"",IF(R8=5,"CASI CIERTO",IF(R8=4,"PROBABLE",IF(R8=3,"POSIBLE",IF(R8=2,"IMPROBABLE","RARO")))))</f>
        <v>RARO</v>
      </c>
      <c r="T8" s="48">
        <v>4</v>
      </c>
      <c r="U8" s="87" t="str">
        <f t="shared" ref="U8" si="9">IF(T8=0,"",IF(T8=5,"CATASTRÓFICO",IF(T8=4,"MAYOR",IF(T8=3,"MODERADO",IF(T8=2,"MENOR","INSIGNIFICANTE")))))</f>
        <v>MAYOR</v>
      </c>
      <c r="V8" s="90">
        <f t="shared" ref="V8" si="10">+T8+R8</f>
        <v>5</v>
      </c>
      <c r="W8" s="83" t="str">
        <f t="shared" ref="W8" si="11">IF(V8=0,"",IF(V8&gt;7.9,"EXTREMO",IF(V8&gt;5.9,"ALTO",IF(V8&gt;4.9,"MEDIO",IF(V8&gt;2.9,"BAJO","MUY BAJO")))))</f>
        <v>MEDIO</v>
      </c>
      <c r="X8" s="57" t="s">
        <v>42</v>
      </c>
      <c r="Y8" s="46" t="s">
        <v>58</v>
      </c>
      <c r="Z8" s="46" t="s">
        <v>59</v>
      </c>
      <c r="AA8" s="74" t="s">
        <v>45</v>
      </c>
      <c r="AB8" s="47" t="s">
        <v>60</v>
      </c>
      <c r="AC8" s="49" t="s">
        <v>61</v>
      </c>
    </row>
    <row r="9" spans="1:29" ht="78" customHeight="1">
      <c r="A9" s="42"/>
      <c r="B9" s="105">
        <v>4</v>
      </c>
      <c r="C9" s="109" t="s">
        <v>35</v>
      </c>
      <c r="D9" s="45" t="s">
        <v>36</v>
      </c>
      <c r="E9" s="45" t="s">
        <v>37</v>
      </c>
      <c r="F9" s="110" t="s">
        <v>62</v>
      </c>
      <c r="G9" s="47" t="s">
        <v>63</v>
      </c>
      <c r="H9" s="74" t="s">
        <v>64</v>
      </c>
      <c r="I9" s="48">
        <v>3</v>
      </c>
      <c r="J9" s="93" t="str">
        <f t="shared" si="0"/>
        <v>POSIBLE</v>
      </c>
      <c r="K9" s="48">
        <v>3</v>
      </c>
      <c r="L9" s="87" t="str">
        <f t="shared" si="1"/>
        <v>MODERADO</v>
      </c>
      <c r="M9" s="100">
        <f t="shared" si="2"/>
        <v>6</v>
      </c>
      <c r="N9" s="101" t="str">
        <f t="shared" si="3"/>
        <v>ALTO</v>
      </c>
      <c r="O9" s="96">
        <v>0.5</v>
      </c>
      <c r="P9" s="77">
        <v>0.5</v>
      </c>
      <c r="Q9" s="80" t="s">
        <v>65</v>
      </c>
      <c r="R9" s="48">
        <v>2</v>
      </c>
      <c r="S9" s="87" t="str">
        <f t="shared" si="4"/>
        <v>IMPROBABLE</v>
      </c>
      <c r="T9" s="48">
        <v>2</v>
      </c>
      <c r="U9" s="87" t="str">
        <f t="shared" si="5"/>
        <v>MENOR</v>
      </c>
      <c r="V9" s="90">
        <f t="shared" si="6"/>
        <v>4</v>
      </c>
      <c r="W9" s="83" t="str">
        <f t="shared" si="7"/>
        <v>BAJO</v>
      </c>
      <c r="X9" s="57" t="s">
        <v>42</v>
      </c>
      <c r="Y9" s="72" t="s">
        <v>66</v>
      </c>
      <c r="Z9" s="46" t="s">
        <v>67</v>
      </c>
      <c r="AA9" s="74" t="s">
        <v>45</v>
      </c>
      <c r="AB9" s="47" t="s">
        <v>68</v>
      </c>
      <c r="AC9" s="49" t="s">
        <v>69</v>
      </c>
    </row>
    <row r="10" spans="1:29" s="43" customFormat="1" ht="78.75" customHeight="1" thickBot="1">
      <c r="A10" s="42"/>
      <c r="B10" s="106">
        <v>5</v>
      </c>
      <c r="C10" s="111" t="s">
        <v>35</v>
      </c>
      <c r="D10" s="53" t="s">
        <v>36</v>
      </c>
      <c r="E10" s="53" t="s">
        <v>70</v>
      </c>
      <c r="F10" s="112" t="s">
        <v>71</v>
      </c>
      <c r="G10" s="62" t="s">
        <v>72</v>
      </c>
      <c r="H10" s="75" t="s">
        <v>73</v>
      </c>
      <c r="I10" s="60">
        <v>4</v>
      </c>
      <c r="J10" s="94" t="str">
        <f t="shared" si="0"/>
        <v>PROBABLE</v>
      </c>
      <c r="K10" s="60">
        <v>3</v>
      </c>
      <c r="L10" s="88" t="str">
        <f t="shared" si="1"/>
        <v>MODERADO</v>
      </c>
      <c r="M10" s="102">
        <f t="shared" si="2"/>
        <v>7</v>
      </c>
      <c r="N10" s="103" t="str">
        <f t="shared" si="3"/>
        <v>ALTO</v>
      </c>
      <c r="O10" s="97">
        <v>0.6</v>
      </c>
      <c r="P10" s="78">
        <v>0.4</v>
      </c>
      <c r="Q10" s="81" t="s">
        <v>74</v>
      </c>
      <c r="R10" s="60">
        <v>2</v>
      </c>
      <c r="S10" s="88" t="str">
        <f t="shared" si="4"/>
        <v>IMPROBABLE</v>
      </c>
      <c r="T10" s="60">
        <v>2</v>
      </c>
      <c r="U10" s="88" t="str">
        <f t="shared" si="5"/>
        <v>MENOR</v>
      </c>
      <c r="V10" s="91">
        <f t="shared" si="6"/>
        <v>4</v>
      </c>
      <c r="W10" s="84" t="str">
        <f t="shared" si="7"/>
        <v>BAJO</v>
      </c>
      <c r="X10" s="58" t="s">
        <v>42</v>
      </c>
      <c r="Y10" s="54" t="s">
        <v>75</v>
      </c>
      <c r="Z10" s="54" t="s">
        <v>44</v>
      </c>
      <c r="AA10" s="75" t="s">
        <v>45</v>
      </c>
      <c r="AB10" s="62" t="s">
        <v>76</v>
      </c>
      <c r="AC10" s="55" t="s">
        <v>53</v>
      </c>
    </row>
    <row r="11" spans="1:29">
      <c r="B11" s="39"/>
      <c r="E11" s="40"/>
      <c r="G11" s="39"/>
      <c r="H11" s="38"/>
      <c r="I11" s="38"/>
      <c r="K11" s="44"/>
      <c r="M11" s="38"/>
      <c r="O11" s="38"/>
      <c r="Q11" s="38"/>
      <c r="W11" s="40"/>
    </row>
    <row r="12" spans="1:29">
      <c r="B12" s="40"/>
      <c r="C12" s="44"/>
      <c r="D12" s="38"/>
      <c r="E12" s="38"/>
      <c r="F12" s="38"/>
      <c r="G12" s="38"/>
      <c r="H12" s="38"/>
      <c r="I12" s="40"/>
      <c r="J12" s="40"/>
      <c r="K12" s="40"/>
      <c r="M12" s="38"/>
      <c r="O12" s="38"/>
      <c r="P12" s="38"/>
      <c r="Q12" s="38"/>
      <c r="R12" s="40"/>
      <c r="S12" s="40"/>
      <c r="T12" s="40"/>
      <c r="U12" s="40"/>
      <c r="V12" s="40"/>
      <c r="W12" s="40"/>
    </row>
    <row r="13" spans="1:29" ht="12" thickBot="1">
      <c r="B13" s="40"/>
      <c r="C13" s="44"/>
      <c r="D13" s="38"/>
      <c r="E13" s="38"/>
      <c r="F13" s="38"/>
      <c r="G13" s="38"/>
      <c r="H13" s="38"/>
      <c r="I13" s="40"/>
      <c r="J13" s="40"/>
      <c r="K13" s="40"/>
      <c r="M13" s="38"/>
      <c r="O13" s="38"/>
      <c r="P13" s="38"/>
      <c r="Q13" s="38"/>
      <c r="R13" s="40"/>
      <c r="S13" s="40"/>
      <c r="T13" s="40"/>
      <c r="U13" s="40"/>
      <c r="V13" s="40"/>
      <c r="W13" s="40"/>
    </row>
    <row r="14" spans="1:29" ht="12.75">
      <c r="B14" s="121" t="s">
        <v>77</v>
      </c>
      <c r="C14" s="122"/>
      <c r="D14" s="122"/>
      <c r="E14" s="122"/>
      <c r="F14" s="123"/>
      <c r="G14" s="38"/>
      <c r="H14" s="38"/>
      <c r="I14" s="40"/>
      <c r="J14" s="40"/>
      <c r="K14" s="40"/>
      <c r="M14" s="38"/>
      <c r="O14" s="38"/>
      <c r="P14" s="38"/>
      <c r="Q14" s="38"/>
      <c r="R14" s="40"/>
      <c r="S14" s="40"/>
      <c r="T14" s="40"/>
      <c r="U14" s="40"/>
      <c r="V14" s="40"/>
      <c r="W14" s="40"/>
    </row>
    <row r="15" spans="1:29" ht="12.75">
      <c r="B15" s="113" t="s">
        <v>78</v>
      </c>
      <c r="C15" s="114"/>
      <c r="D15" s="114"/>
      <c r="E15" s="114"/>
      <c r="F15" s="115"/>
    </row>
    <row r="16" spans="1:29" ht="13.5" thickBot="1">
      <c r="B16" s="116" t="s">
        <v>79</v>
      </c>
      <c r="C16" s="117"/>
      <c r="D16" s="117"/>
      <c r="E16" s="117"/>
      <c r="F16" s="118"/>
    </row>
  </sheetData>
  <mergeCells count="26">
    <mergeCell ref="B2:AC2"/>
    <mergeCell ref="B3:H3"/>
    <mergeCell ref="I3:N3"/>
    <mergeCell ref="O3:Q3"/>
    <mergeCell ref="R3:W3"/>
    <mergeCell ref="X3:AC3"/>
    <mergeCell ref="X4:AA4"/>
    <mergeCell ref="AB4:AC4"/>
    <mergeCell ref="H4:H5"/>
    <mergeCell ref="I4:J4"/>
    <mergeCell ref="K4:L4"/>
    <mergeCell ref="M4:N4"/>
    <mergeCell ref="O4:P4"/>
    <mergeCell ref="Q4:Q5"/>
    <mergeCell ref="B15:F15"/>
    <mergeCell ref="B16:F16"/>
    <mergeCell ref="R4:S4"/>
    <mergeCell ref="T4:U4"/>
    <mergeCell ref="V4:W4"/>
    <mergeCell ref="B14:F14"/>
    <mergeCell ref="B4:B5"/>
    <mergeCell ref="C4:C5"/>
    <mergeCell ref="D4:D5"/>
    <mergeCell ref="E4:E5"/>
    <mergeCell ref="F4:F5"/>
    <mergeCell ref="G4:G5"/>
  </mergeCells>
  <conditionalFormatting sqref="J6:J10 L6:L10 N6:N10 S6:S10 U6:U10 W6:W10">
    <cfRule type="cellIs" priority="135" operator="between">
      <formula>0.5</formula>
      <formula>1</formula>
    </cfRule>
  </conditionalFormatting>
  <conditionalFormatting sqref="M6:M10 V6:V10">
    <cfRule type="cellIs" dxfId="24" priority="5" operator="greaterThanOrEqual">
      <formula>8</formula>
    </cfRule>
    <cfRule type="cellIs" dxfId="23" priority="6" operator="between">
      <formula>6</formula>
      <formula>7</formula>
    </cfRule>
    <cfRule type="cellIs" dxfId="22" priority="7" operator="equal">
      <formula>5</formula>
    </cfRule>
    <cfRule type="cellIs" dxfId="21" priority="8" operator="between">
      <formula>2</formula>
      <formula>4</formula>
    </cfRule>
  </conditionalFormatting>
  <conditionalFormatting sqref="N6:N10 W6:W10">
    <cfRule type="cellIs" dxfId="20" priority="96" operator="greaterThan">
      <formula>0.5</formula>
    </cfRule>
  </conditionalFormatting>
  <conditionalFormatting sqref="J6:J10">
    <cfRule type="colorScale" priority="35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3591" operator="equal">
      <formula>5</formula>
    </cfRule>
    <cfRule type="cellIs" dxfId="18" priority="3592" operator="greaterThan">
      <formula>0.5</formula>
    </cfRule>
    <cfRule type="iconSet" priority="3593">
      <iconSet iconSet="4Rating">
        <cfvo type="percent" val="0"/>
        <cfvo type="percent" val="25"/>
        <cfvo type="percent" val="50"/>
        <cfvo type="percent" val="75"/>
      </iconSet>
    </cfRule>
    <cfRule type="iconSet" priority="3594">
      <iconSet iconSet="3Arrows">
        <cfvo type="percent" val="0"/>
        <cfvo type="percent" val="33"/>
        <cfvo type="percent" val="67"/>
      </iconSet>
    </cfRule>
    <cfRule type="colorScale" priority="3595">
      <colorScale>
        <cfvo type="min"/>
        <cfvo type="max"/>
        <color rgb="FFFF7128"/>
        <color rgb="FFFFEF9C"/>
      </colorScale>
    </cfRule>
    <cfRule type="colorScale" priority="35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" priority="3597" percent="1" rank="50"/>
    <cfRule type="dataBar" priority="35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{F64DABE5-3927-4874-B220-BABB23DF45DE}</x14:id>
        </ext>
      </extLst>
    </cfRule>
    <cfRule type="colorScale" priority="3599">
      <colorScale>
        <cfvo type="min"/>
        <cfvo type="max"/>
        <color rgb="FFFF7128"/>
        <color rgb="FFFFEF9C"/>
      </colorScale>
    </cfRule>
    <cfRule type="top10" dxfId="16" priority="3600" rank="50"/>
    <cfRule type="colorScale" priority="36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02">
      <colorScale>
        <cfvo type="percent" val="50"/>
        <cfvo type="max"/>
        <color rgb="FFFF7128"/>
        <color rgb="FFFFEF9C"/>
      </colorScale>
    </cfRule>
  </conditionalFormatting>
  <conditionalFormatting sqref="L6:L10">
    <cfRule type="colorScale" priority="36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3617" operator="equal">
      <formula>5</formula>
    </cfRule>
    <cfRule type="cellIs" dxfId="14" priority="3618" operator="greaterThan">
      <formula>0.5</formula>
    </cfRule>
    <cfRule type="iconSet" priority="3619">
      <iconSet iconSet="4Rating">
        <cfvo type="percent" val="0"/>
        <cfvo type="percent" val="25"/>
        <cfvo type="percent" val="50"/>
        <cfvo type="percent" val="75"/>
      </iconSet>
    </cfRule>
    <cfRule type="iconSet" priority="3620">
      <iconSet iconSet="3Arrows">
        <cfvo type="percent" val="0"/>
        <cfvo type="percent" val="33"/>
        <cfvo type="percent" val="67"/>
      </iconSet>
    </cfRule>
    <cfRule type="colorScale" priority="3621">
      <colorScale>
        <cfvo type="min"/>
        <cfvo type="max"/>
        <color rgb="FFFF7128"/>
        <color rgb="FFFFEF9C"/>
      </colorScale>
    </cfRule>
    <cfRule type="colorScale" priority="362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" priority="3623" percent="1" rank="50"/>
    <cfRule type="dataBar" priority="362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{F1C93833-3FC6-4318-BF82-753F8B9FAC5D}</x14:id>
        </ext>
      </extLst>
    </cfRule>
    <cfRule type="colorScale" priority="3625">
      <colorScale>
        <cfvo type="min"/>
        <cfvo type="max"/>
        <color rgb="FFFF7128"/>
        <color rgb="FFFFEF9C"/>
      </colorScale>
    </cfRule>
    <cfRule type="top10" dxfId="12" priority="3626" rank="50"/>
    <cfRule type="colorScale" priority="36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28">
      <colorScale>
        <cfvo type="percent" val="50"/>
        <cfvo type="max"/>
        <color rgb="FFFF7128"/>
        <color rgb="FFFFEF9C"/>
      </colorScale>
    </cfRule>
  </conditionalFormatting>
  <conditionalFormatting sqref="N6:N10">
    <cfRule type="iconSet" priority="3642">
      <iconSet iconSet="4Rating">
        <cfvo type="percent" val="0"/>
        <cfvo type="percent" val="25"/>
        <cfvo type="percent" val="50"/>
        <cfvo type="percent" val="75"/>
      </iconSet>
    </cfRule>
    <cfRule type="iconSet" priority="3643">
      <iconSet iconSet="3Arrows">
        <cfvo type="percent" val="0"/>
        <cfvo type="percent" val="33"/>
        <cfvo type="percent" val="67"/>
      </iconSet>
    </cfRule>
    <cfRule type="colorScale" priority="3644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645">
      <colorScale>
        <cfvo type="min"/>
        <cfvo type="max"/>
        <color rgb="FFFF7128"/>
        <color rgb="FFFFEF9C"/>
      </colorScale>
    </cfRule>
    <cfRule type="colorScale" priority="364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" priority="3647" percent="1" rank="50"/>
    <cfRule type="dataBar" priority="364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{5F8838C7-955D-406E-8350-FD861CD081A5}</x14:id>
        </ext>
      </extLst>
    </cfRule>
    <cfRule type="colorScale" priority="3649">
      <colorScale>
        <cfvo type="min"/>
        <cfvo type="max"/>
        <color rgb="FFFF7128"/>
        <color rgb="FFFFEF9C"/>
      </colorScale>
    </cfRule>
    <cfRule type="top10" dxfId="10" priority="3650" rank="50"/>
    <cfRule type="colorScale" priority="365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52">
      <colorScale>
        <cfvo type="percent" val="50"/>
        <cfvo type="max"/>
        <color rgb="FFFF7128"/>
        <color rgb="FFFFEF9C"/>
      </colorScale>
    </cfRule>
  </conditionalFormatting>
  <conditionalFormatting sqref="S6:S10">
    <cfRule type="colorScale" priority="366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9" priority="3665" operator="equal">
      <formula>5</formula>
    </cfRule>
    <cfRule type="cellIs" dxfId="8" priority="3666" operator="greaterThan">
      <formula>0.5</formula>
    </cfRule>
    <cfRule type="iconSet" priority="3667">
      <iconSet iconSet="4Rating">
        <cfvo type="percent" val="0"/>
        <cfvo type="percent" val="25"/>
        <cfvo type="percent" val="50"/>
        <cfvo type="percent" val="75"/>
      </iconSet>
    </cfRule>
    <cfRule type="iconSet" priority="3668">
      <iconSet iconSet="3Arrows">
        <cfvo type="percent" val="0"/>
        <cfvo type="percent" val="33"/>
        <cfvo type="percent" val="67"/>
      </iconSet>
    </cfRule>
    <cfRule type="colorScale" priority="3669">
      <colorScale>
        <cfvo type="min"/>
        <cfvo type="max"/>
        <color rgb="FFFF7128"/>
        <color rgb="FFFFEF9C"/>
      </colorScale>
    </cfRule>
    <cfRule type="colorScale" priority="367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7" priority="3671" percent="1" rank="50"/>
    <cfRule type="dataBar" priority="367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{2247D264-FDEA-42D8-B3C1-B67D1B7DEBEB}</x14:id>
        </ext>
      </extLst>
    </cfRule>
    <cfRule type="colorScale" priority="3673">
      <colorScale>
        <cfvo type="min"/>
        <cfvo type="max"/>
        <color rgb="FFFF7128"/>
        <color rgb="FFFFEF9C"/>
      </colorScale>
    </cfRule>
    <cfRule type="top10" dxfId="6" priority="3674" rank="50"/>
    <cfRule type="colorScale" priority="36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676">
      <colorScale>
        <cfvo type="percent" val="50"/>
        <cfvo type="max"/>
        <color rgb="FFFF7128"/>
        <color rgb="FFFFEF9C"/>
      </colorScale>
    </cfRule>
  </conditionalFormatting>
  <conditionalFormatting sqref="U6:U10">
    <cfRule type="colorScale" priority="369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3691" operator="equal">
      <formula>5</formula>
    </cfRule>
    <cfRule type="cellIs" dxfId="4" priority="3692" operator="greaterThan">
      <formula>0.5</formula>
    </cfRule>
    <cfRule type="iconSet" priority="3693">
      <iconSet iconSet="4Rating">
        <cfvo type="percent" val="0"/>
        <cfvo type="percent" val="25"/>
        <cfvo type="percent" val="50"/>
        <cfvo type="percent" val="75"/>
      </iconSet>
    </cfRule>
    <cfRule type="iconSet" priority="3694">
      <iconSet iconSet="3Arrows">
        <cfvo type="percent" val="0"/>
        <cfvo type="percent" val="33"/>
        <cfvo type="percent" val="67"/>
      </iconSet>
    </cfRule>
    <cfRule type="colorScale" priority="3695">
      <colorScale>
        <cfvo type="min"/>
        <cfvo type="max"/>
        <color rgb="FFFF7128"/>
        <color rgb="FFFFEF9C"/>
      </colorScale>
    </cfRule>
    <cfRule type="colorScale" priority="369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3697" percent="1" rank="50"/>
    <cfRule type="dataBar" priority="369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{231C0D20-E552-4B04-AB60-550874D00F03}</x14:id>
        </ext>
      </extLst>
    </cfRule>
    <cfRule type="colorScale" priority="3699">
      <colorScale>
        <cfvo type="min"/>
        <cfvo type="max"/>
        <color rgb="FFFF7128"/>
        <color rgb="FFFFEF9C"/>
      </colorScale>
    </cfRule>
    <cfRule type="top10" dxfId="2" priority="3700" rank="50"/>
    <cfRule type="colorScale" priority="370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02">
      <colorScale>
        <cfvo type="percent" val="50"/>
        <cfvo type="max"/>
        <color rgb="FFFF7128"/>
        <color rgb="FFFFEF9C"/>
      </colorScale>
    </cfRule>
  </conditionalFormatting>
  <conditionalFormatting sqref="W6:W10">
    <cfRule type="iconSet" priority="3716">
      <iconSet iconSet="4Rating">
        <cfvo type="percent" val="0"/>
        <cfvo type="percent" val="25"/>
        <cfvo type="percent" val="50"/>
        <cfvo type="percent" val="75"/>
      </iconSet>
    </cfRule>
    <cfRule type="iconSet" priority="3717">
      <iconSet iconSet="3Arrows">
        <cfvo type="percent" val="0"/>
        <cfvo type="percent" val="33"/>
        <cfvo type="percent" val="67"/>
      </iconSet>
    </cfRule>
    <cfRule type="colorScale" priority="371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3719">
      <colorScale>
        <cfvo type="min"/>
        <cfvo type="max"/>
        <color rgb="FFFF7128"/>
        <color rgb="FFFFEF9C"/>
      </colorScale>
    </cfRule>
    <cfRule type="colorScale" priority="37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" priority="3721" percent="1" rank="50"/>
    <cfRule type="dataBar" priority="37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{9941129C-61B9-4EC7-9141-22D1FB80124A}</x14:id>
        </ext>
      </extLst>
    </cfRule>
    <cfRule type="colorScale" priority="3723">
      <colorScale>
        <cfvo type="min"/>
        <cfvo type="max"/>
        <color rgb="FFFF7128"/>
        <color rgb="FFFFEF9C"/>
      </colorScale>
    </cfRule>
    <cfRule type="top10" dxfId="0" priority="3724" rank="50"/>
    <cfRule type="colorScale" priority="37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726">
      <colorScale>
        <cfvo type="percent" val="50"/>
        <cfvo type="max"/>
        <color rgb="FFFF7128"/>
        <color rgb="FFFFEF9C"/>
      </colorScale>
    </cfRule>
  </conditionalFormatting>
  <printOptions horizontalCentered="1" verticalCentered="1"/>
  <pageMargins left="0.11811023622047245" right="0.19685039370078741" top="0.94488188976377963" bottom="0.74803149606299213" header="0.31496062992125984" footer="0.31496062992125984"/>
  <pageSetup scale="34" fitToHeight="0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4DABE5-3927-4874-B220-BABB23DF45D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J6:J10</xm:sqref>
        </x14:conditionalFormatting>
        <x14:conditionalFormatting xmlns:xm="http://schemas.microsoft.com/office/excel/2006/main">
          <x14:cfRule type="dataBar" id="{F1C93833-3FC6-4318-BF82-753F8B9FAC5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L6:L10</xm:sqref>
        </x14:conditionalFormatting>
        <x14:conditionalFormatting xmlns:xm="http://schemas.microsoft.com/office/excel/2006/main">
          <x14:cfRule type="dataBar" id="{5F8838C7-955D-406E-8350-FD861CD081A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N6:N10</xm:sqref>
        </x14:conditionalFormatting>
        <x14:conditionalFormatting xmlns:xm="http://schemas.microsoft.com/office/excel/2006/main">
          <x14:cfRule type="dataBar" id="{2247D264-FDEA-42D8-B3C1-B67D1B7DEBE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S6:S10</xm:sqref>
        </x14:conditionalFormatting>
        <x14:conditionalFormatting xmlns:xm="http://schemas.microsoft.com/office/excel/2006/main">
          <x14:cfRule type="dataBar" id="{231C0D20-E552-4B04-AB60-550874D00F0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U6:U10</xm:sqref>
        </x14:conditionalFormatting>
        <x14:conditionalFormatting xmlns:xm="http://schemas.microsoft.com/office/excel/2006/main">
          <x14:cfRule type="dataBar" id="{9941129C-61B9-4EC7-9141-22D1FB80124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W6:W10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showGridLines="0" zoomScale="75" zoomScaleNormal="75" workbookViewId="0">
      <selection activeCell="F8" sqref="F8"/>
    </sheetView>
  </sheetViews>
  <sheetFormatPr defaultColWidth="0" defaultRowHeight="11.25" zeroHeight="1"/>
  <cols>
    <col min="1" max="1" width="1.7109375" style="1" customWidth="1"/>
    <col min="2" max="2" width="15.42578125" style="1" customWidth="1"/>
    <col min="3" max="3" width="20.7109375" style="1" customWidth="1"/>
    <col min="4" max="4" width="11.42578125" style="1" customWidth="1"/>
    <col min="5" max="5" width="1.42578125" style="1" customWidth="1"/>
    <col min="6" max="6" width="25.28515625" style="1" customWidth="1"/>
    <col min="7" max="9" width="21.140625" style="1" customWidth="1"/>
    <col min="10" max="11" width="21.42578125" style="1" customWidth="1"/>
    <col min="12" max="12" width="17.140625" style="1" customWidth="1"/>
    <col min="13" max="13" width="1.5703125" style="1" customWidth="1"/>
    <col min="14" max="14" width="13.42578125" style="1" customWidth="1"/>
    <col min="15" max="15" width="23" style="1" customWidth="1"/>
    <col min="16" max="16" width="24" style="1" customWidth="1"/>
    <col min="17" max="17" width="17" style="1" customWidth="1"/>
    <col min="18" max="18" width="24" style="1" customWidth="1"/>
    <col min="19" max="19" width="23.28515625" style="1" customWidth="1"/>
    <col min="20" max="20" width="16" style="1" customWidth="1"/>
    <col min="21" max="21" width="15.28515625" style="1" customWidth="1"/>
    <col min="22" max="22" width="19" style="1" customWidth="1"/>
    <col min="23" max="23" width="28" style="1" customWidth="1"/>
    <col min="24" max="16384" width="11.42578125" style="1" hidden="1"/>
  </cols>
  <sheetData>
    <row r="1" spans="2:25" ht="12" thickBot="1"/>
    <row r="2" spans="2:25" ht="26.25" customHeight="1" thickBot="1">
      <c r="B2" s="192" t="s">
        <v>80</v>
      </c>
      <c r="C2" s="193"/>
      <c r="D2" s="193"/>
      <c r="E2" s="193"/>
      <c r="F2" s="194"/>
    </row>
    <row r="3" spans="2:25" s="2" customFormat="1" ht="12" thickBot="1"/>
    <row r="4" spans="2:25" s="5" customFormat="1" ht="21" customHeight="1">
      <c r="B4" s="37" t="s">
        <v>81</v>
      </c>
      <c r="C4" s="155" t="s">
        <v>82</v>
      </c>
      <c r="D4" s="156"/>
      <c r="F4" s="37" t="s">
        <v>83</v>
      </c>
      <c r="G4" s="21" t="s">
        <v>84</v>
      </c>
      <c r="H4" s="21" t="s">
        <v>85</v>
      </c>
      <c r="I4" s="155" t="s">
        <v>86</v>
      </c>
      <c r="J4" s="155"/>
      <c r="K4" s="155"/>
      <c r="L4" s="156"/>
      <c r="N4" s="37" t="s">
        <v>87</v>
      </c>
      <c r="O4" s="155" t="s">
        <v>82</v>
      </c>
      <c r="P4" s="155"/>
      <c r="Q4" s="156"/>
    </row>
    <row r="5" spans="2:25" s="2" customFormat="1" ht="53.45" customHeight="1">
      <c r="B5" s="17" t="s">
        <v>88</v>
      </c>
      <c r="C5" s="152" t="s">
        <v>89</v>
      </c>
      <c r="D5" s="154"/>
      <c r="F5" s="157" t="s">
        <v>90</v>
      </c>
      <c r="G5" s="160" t="s">
        <v>91</v>
      </c>
      <c r="H5" s="163" t="s">
        <v>92</v>
      </c>
      <c r="I5" s="166" t="s">
        <v>93</v>
      </c>
      <c r="J5" s="167"/>
      <c r="K5" s="167"/>
      <c r="L5" s="168"/>
      <c r="N5" s="23" t="s">
        <v>94</v>
      </c>
      <c r="O5" s="152" t="s">
        <v>95</v>
      </c>
      <c r="P5" s="153"/>
      <c r="Q5" s="154"/>
    </row>
    <row r="6" spans="2:25" s="2" customFormat="1" ht="53.45" customHeight="1" thickBot="1">
      <c r="B6" s="18" t="s">
        <v>96</v>
      </c>
      <c r="C6" s="175" t="s">
        <v>97</v>
      </c>
      <c r="D6" s="176"/>
      <c r="F6" s="158"/>
      <c r="G6" s="161"/>
      <c r="H6" s="164"/>
      <c r="I6" s="169"/>
      <c r="J6" s="170"/>
      <c r="K6" s="170"/>
      <c r="L6" s="171"/>
      <c r="N6" s="23" t="s">
        <v>98</v>
      </c>
      <c r="O6" s="152" t="s">
        <v>99</v>
      </c>
      <c r="P6" s="153"/>
      <c r="Q6" s="154"/>
    </row>
    <row r="7" spans="2:25" s="2" customFormat="1" ht="76.5" customHeight="1" thickBot="1">
      <c r="F7" s="159"/>
      <c r="G7" s="162"/>
      <c r="H7" s="165"/>
      <c r="I7" s="172"/>
      <c r="J7" s="173"/>
      <c r="K7" s="173"/>
      <c r="L7" s="174"/>
      <c r="N7" s="23" t="s">
        <v>100</v>
      </c>
      <c r="O7" s="152" t="s">
        <v>101</v>
      </c>
      <c r="P7" s="153"/>
      <c r="Q7" s="154"/>
    </row>
    <row r="8" spans="2:25" s="2" customFormat="1" ht="79.5" customHeight="1">
      <c r="B8" s="16" t="s">
        <v>102</v>
      </c>
      <c r="C8" s="155" t="s">
        <v>82</v>
      </c>
      <c r="D8" s="156"/>
      <c r="F8" s="22" t="s">
        <v>103</v>
      </c>
      <c r="G8" s="4" t="s">
        <v>92</v>
      </c>
      <c r="H8" s="4" t="s">
        <v>104</v>
      </c>
      <c r="I8" s="150" t="s">
        <v>105</v>
      </c>
      <c r="J8" s="150"/>
      <c r="K8" s="150"/>
      <c r="L8" s="151"/>
      <c r="N8" s="24" t="s">
        <v>106</v>
      </c>
      <c r="O8" s="152" t="s">
        <v>107</v>
      </c>
      <c r="P8" s="153"/>
      <c r="Q8" s="154"/>
    </row>
    <row r="9" spans="2:25" s="2" customFormat="1" ht="33.75">
      <c r="B9" s="19" t="s">
        <v>36</v>
      </c>
      <c r="C9" s="148" t="s">
        <v>108</v>
      </c>
      <c r="D9" s="149"/>
      <c r="F9" s="22" t="s">
        <v>109</v>
      </c>
      <c r="G9" s="4" t="s">
        <v>110</v>
      </c>
      <c r="H9" s="3" t="s">
        <v>111</v>
      </c>
      <c r="I9" s="150" t="s">
        <v>112</v>
      </c>
      <c r="J9" s="150"/>
      <c r="K9" s="150"/>
      <c r="L9" s="151"/>
      <c r="N9" s="24" t="s">
        <v>113</v>
      </c>
      <c r="O9" s="152" t="s">
        <v>114</v>
      </c>
      <c r="P9" s="153"/>
      <c r="Q9" s="154"/>
    </row>
    <row r="10" spans="2:25" s="2" customFormat="1" ht="52.15" customHeight="1" thickBot="1">
      <c r="B10" s="20" t="s">
        <v>115</v>
      </c>
      <c r="C10" s="178" t="s">
        <v>116</v>
      </c>
      <c r="D10" s="179"/>
      <c r="F10" s="157" t="s">
        <v>54</v>
      </c>
      <c r="G10" s="160" t="s">
        <v>111</v>
      </c>
      <c r="H10" s="163" t="s">
        <v>117</v>
      </c>
      <c r="I10" s="152" t="s">
        <v>118</v>
      </c>
      <c r="J10" s="152"/>
      <c r="K10" s="152"/>
      <c r="L10" s="183"/>
      <c r="N10" s="24" t="s">
        <v>119</v>
      </c>
      <c r="O10" s="152" t="s">
        <v>120</v>
      </c>
      <c r="P10" s="153"/>
      <c r="Q10" s="154"/>
    </row>
    <row r="11" spans="2:25" s="2" customFormat="1" ht="33" customHeight="1" thickBot="1">
      <c r="F11" s="180"/>
      <c r="G11" s="181"/>
      <c r="H11" s="182"/>
      <c r="I11" s="175"/>
      <c r="J11" s="175"/>
      <c r="K11" s="175"/>
      <c r="L11" s="176"/>
      <c r="N11" s="184" t="s">
        <v>121</v>
      </c>
      <c r="O11" s="152" t="s">
        <v>122</v>
      </c>
      <c r="P11" s="152"/>
      <c r="Q11" s="183"/>
    </row>
    <row r="12" spans="2:25" s="2" customFormat="1" ht="39" customHeight="1">
      <c r="N12" s="184"/>
      <c r="O12" s="152"/>
      <c r="P12" s="152"/>
      <c r="Q12" s="183"/>
    </row>
    <row r="13" spans="2:25" s="2" customFormat="1" ht="52.9" customHeight="1" thickBot="1">
      <c r="H13" s="5"/>
      <c r="I13" s="5"/>
      <c r="N13" s="25" t="s">
        <v>123</v>
      </c>
      <c r="O13" s="175" t="s">
        <v>124</v>
      </c>
      <c r="P13" s="175"/>
      <c r="Q13" s="176"/>
    </row>
    <row r="14" spans="2:25" s="2" customFormat="1" ht="12" thickBot="1">
      <c r="F14" s="5"/>
      <c r="G14" s="5"/>
      <c r="H14" s="5"/>
      <c r="I14" s="5"/>
    </row>
    <row r="15" spans="2:25" s="2" customFormat="1" ht="33" customHeight="1">
      <c r="B15" s="195"/>
      <c r="C15" s="185" t="s">
        <v>125</v>
      </c>
      <c r="D15" s="186"/>
      <c r="F15" s="187" t="s">
        <v>126</v>
      </c>
      <c r="G15" s="188"/>
      <c r="H15" s="188"/>
      <c r="I15" s="188"/>
      <c r="J15" s="188"/>
      <c r="K15" s="188"/>
      <c r="L15" s="186"/>
      <c r="N15" s="195"/>
      <c r="O15" s="189" t="s">
        <v>127</v>
      </c>
      <c r="P15" s="190"/>
      <c r="Q15" s="190"/>
      <c r="R15" s="190"/>
      <c r="S15" s="190"/>
      <c r="T15" s="190"/>
      <c r="U15" s="191"/>
      <c r="X15" s="197" t="s">
        <v>128</v>
      </c>
      <c r="Y15" s="198"/>
    </row>
    <row r="16" spans="2:25" s="2" customFormat="1" ht="76.5" customHeight="1">
      <c r="B16" s="196"/>
      <c r="C16" s="15" t="s">
        <v>129</v>
      </c>
      <c r="D16" s="27" t="s">
        <v>130</v>
      </c>
      <c r="F16" s="207" t="s">
        <v>127</v>
      </c>
      <c r="G16" s="208"/>
      <c r="H16" s="208"/>
      <c r="I16" s="208"/>
      <c r="J16" s="208"/>
      <c r="K16" s="208"/>
      <c r="L16" s="209"/>
      <c r="N16" s="196"/>
      <c r="O16" s="177" t="s">
        <v>131</v>
      </c>
      <c r="P16" s="177"/>
      <c r="Q16" s="4" t="s">
        <v>132</v>
      </c>
      <c r="R16" s="4" t="s">
        <v>133</v>
      </c>
      <c r="S16" s="4" t="s">
        <v>134</v>
      </c>
      <c r="T16" s="4" t="s">
        <v>135</v>
      </c>
      <c r="U16" s="26" t="s">
        <v>136</v>
      </c>
      <c r="X16" s="13" t="s">
        <v>137</v>
      </c>
      <c r="Y16" s="14" t="s">
        <v>129</v>
      </c>
    </row>
    <row r="17" spans="2:25" s="2" customFormat="1" ht="92.25" customHeight="1">
      <c r="B17" s="199" t="s">
        <v>138</v>
      </c>
      <c r="C17" s="6" t="s">
        <v>139</v>
      </c>
      <c r="D17" s="30">
        <v>1</v>
      </c>
      <c r="E17" s="5"/>
      <c r="F17" s="202" t="s">
        <v>131</v>
      </c>
      <c r="G17" s="177"/>
      <c r="H17" s="4" t="s">
        <v>132</v>
      </c>
      <c r="I17" s="4" t="s">
        <v>133</v>
      </c>
      <c r="J17" s="4" t="s">
        <v>134</v>
      </c>
      <c r="K17" s="4" t="s">
        <v>135</v>
      </c>
      <c r="L17" s="26" t="s">
        <v>136</v>
      </c>
      <c r="N17" s="196"/>
      <c r="O17" s="177" t="s">
        <v>140</v>
      </c>
      <c r="P17" s="177"/>
      <c r="Q17" s="4" t="s">
        <v>141</v>
      </c>
      <c r="R17" s="4" t="s">
        <v>142</v>
      </c>
      <c r="S17" s="4" t="s">
        <v>143</v>
      </c>
      <c r="T17" s="4" t="s">
        <v>144</v>
      </c>
      <c r="U17" s="26" t="s">
        <v>145</v>
      </c>
      <c r="X17" s="7" t="s">
        <v>146</v>
      </c>
      <c r="Y17" s="4" t="s">
        <v>147</v>
      </c>
    </row>
    <row r="18" spans="2:25" s="2" customFormat="1" ht="45">
      <c r="B18" s="200"/>
      <c r="C18" s="6" t="s">
        <v>148</v>
      </c>
      <c r="D18" s="30">
        <v>2</v>
      </c>
      <c r="E18" s="5"/>
      <c r="F18" s="202" t="s">
        <v>140</v>
      </c>
      <c r="G18" s="177"/>
      <c r="H18" s="4" t="s">
        <v>141</v>
      </c>
      <c r="I18" s="4" t="s">
        <v>142</v>
      </c>
      <c r="J18" s="4" t="s">
        <v>143</v>
      </c>
      <c r="K18" s="4" t="s">
        <v>144</v>
      </c>
      <c r="L18" s="26" t="s">
        <v>145</v>
      </c>
      <c r="N18" s="196"/>
      <c r="O18" s="203" t="s">
        <v>129</v>
      </c>
      <c r="P18" s="203" t="s">
        <v>149</v>
      </c>
      <c r="Q18" s="14" t="s">
        <v>150</v>
      </c>
      <c r="R18" s="14" t="s">
        <v>151</v>
      </c>
      <c r="S18" s="14" t="s">
        <v>152</v>
      </c>
      <c r="T18" s="14" t="s">
        <v>153</v>
      </c>
      <c r="U18" s="27" t="s">
        <v>154</v>
      </c>
      <c r="X18" s="8" t="s">
        <v>155</v>
      </c>
      <c r="Y18" s="4" t="s">
        <v>156</v>
      </c>
    </row>
    <row r="19" spans="2:25" s="2" customFormat="1" ht="24.75" customHeight="1">
      <c r="B19" s="200"/>
      <c r="C19" s="6" t="s">
        <v>157</v>
      </c>
      <c r="D19" s="30">
        <v>3</v>
      </c>
      <c r="E19" s="5"/>
      <c r="F19" s="204" t="s">
        <v>129</v>
      </c>
      <c r="G19" s="203" t="s">
        <v>149</v>
      </c>
      <c r="H19" s="14" t="s">
        <v>150</v>
      </c>
      <c r="I19" s="14" t="s">
        <v>151</v>
      </c>
      <c r="J19" s="14" t="s">
        <v>152</v>
      </c>
      <c r="K19" s="14" t="s">
        <v>153</v>
      </c>
      <c r="L19" s="27" t="s">
        <v>154</v>
      </c>
      <c r="N19" s="196"/>
      <c r="O19" s="203"/>
      <c r="P19" s="203"/>
      <c r="Q19" s="3">
        <v>1</v>
      </c>
      <c r="R19" s="3">
        <v>2</v>
      </c>
      <c r="S19" s="3">
        <v>3</v>
      </c>
      <c r="T19" s="3">
        <v>4</v>
      </c>
      <c r="U19" s="30">
        <v>5</v>
      </c>
      <c r="X19" s="9">
        <v>5</v>
      </c>
      <c r="Y19" s="4" t="s">
        <v>158</v>
      </c>
    </row>
    <row r="20" spans="2:25" s="2" customFormat="1" ht="51.75" customHeight="1" thickBot="1">
      <c r="B20" s="200"/>
      <c r="C20" s="6" t="s">
        <v>159</v>
      </c>
      <c r="D20" s="30">
        <v>4</v>
      </c>
      <c r="E20" s="5"/>
      <c r="F20" s="205"/>
      <c r="G20" s="206"/>
      <c r="H20" s="28">
        <v>1</v>
      </c>
      <c r="I20" s="28">
        <v>2</v>
      </c>
      <c r="J20" s="28">
        <v>3</v>
      </c>
      <c r="K20" s="28">
        <v>4</v>
      </c>
      <c r="L20" s="29">
        <v>5</v>
      </c>
      <c r="N20" s="200" t="s">
        <v>138</v>
      </c>
      <c r="O20" s="6" t="s">
        <v>139</v>
      </c>
      <c r="P20" s="3">
        <v>1</v>
      </c>
      <c r="Q20" s="10">
        <v>2</v>
      </c>
      <c r="R20" s="10">
        <v>3</v>
      </c>
      <c r="S20" s="10">
        <v>4</v>
      </c>
      <c r="T20" s="9">
        <v>5</v>
      </c>
      <c r="U20" s="32">
        <v>6</v>
      </c>
      <c r="X20" s="10" t="s">
        <v>160</v>
      </c>
      <c r="Y20" s="4" t="s">
        <v>161</v>
      </c>
    </row>
    <row r="21" spans="2:25" s="2" customFormat="1" ht="34.5" thickBot="1">
      <c r="B21" s="201"/>
      <c r="C21" s="31" t="s">
        <v>162</v>
      </c>
      <c r="D21" s="29">
        <v>5</v>
      </c>
      <c r="E21" s="5"/>
      <c r="F21" s="5"/>
      <c r="G21" s="5"/>
      <c r="H21" s="5"/>
      <c r="I21" s="5"/>
      <c r="J21" s="5"/>
      <c r="K21" s="5"/>
      <c r="N21" s="200"/>
      <c r="O21" s="6" t="s">
        <v>163</v>
      </c>
      <c r="P21" s="3">
        <v>2</v>
      </c>
      <c r="Q21" s="10">
        <v>3</v>
      </c>
      <c r="R21" s="10">
        <v>4</v>
      </c>
      <c r="S21" s="9">
        <v>5</v>
      </c>
      <c r="T21" s="8">
        <v>6</v>
      </c>
      <c r="U21" s="32">
        <v>7</v>
      </c>
    </row>
    <row r="22" spans="2:25" s="2" customFormat="1" ht="45">
      <c r="F22" s="5"/>
      <c r="G22" s="5"/>
      <c r="H22" s="5"/>
      <c r="I22" s="5"/>
      <c r="J22" s="5"/>
      <c r="K22" s="5"/>
      <c r="N22" s="200"/>
      <c r="O22" s="6" t="s">
        <v>157</v>
      </c>
      <c r="P22" s="3">
        <v>3</v>
      </c>
      <c r="Q22" s="10">
        <v>4</v>
      </c>
      <c r="R22" s="9">
        <v>5</v>
      </c>
      <c r="S22" s="8">
        <v>6</v>
      </c>
      <c r="T22" s="8">
        <v>7</v>
      </c>
      <c r="U22" s="33">
        <v>8</v>
      </c>
      <c r="X22" s="11" t="s">
        <v>164</v>
      </c>
      <c r="Y22" s="11" t="s">
        <v>165</v>
      </c>
    </row>
    <row r="23" spans="2:25" s="2" customFormat="1" ht="29.25" customHeight="1">
      <c r="B23" s="2" t="s">
        <v>166</v>
      </c>
      <c r="N23" s="200"/>
      <c r="O23" s="6" t="s">
        <v>159</v>
      </c>
      <c r="P23" s="3">
        <v>4</v>
      </c>
      <c r="Q23" s="9">
        <v>5</v>
      </c>
      <c r="R23" s="8">
        <v>6</v>
      </c>
      <c r="S23" s="8">
        <v>7</v>
      </c>
      <c r="T23" s="7">
        <v>8</v>
      </c>
      <c r="U23" s="33">
        <v>9</v>
      </c>
      <c r="X23" s="2" t="s">
        <v>42</v>
      </c>
      <c r="Y23" s="2" t="s">
        <v>167</v>
      </c>
    </row>
    <row r="24" spans="2:25" s="2" customFormat="1" ht="34.5" thickBot="1">
      <c r="N24" s="201"/>
      <c r="O24" s="31" t="s">
        <v>162</v>
      </c>
      <c r="P24" s="28">
        <v>5</v>
      </c>
      <c r="Q24" s="34">
        <v>6</v>
      </c>
      <c r="R24" s="34">
        <v>7</v>
      </c>
      <c r="S24" s="35">
        <v>8</v>
      </c>
      <c r="T24" s="35">
        <v>9</v>
      </c>
      <c r="U24" s="36">
        <v>10</v>
      </c>
      <c r="X24" s="2" t="s">
        <v>168</v>
      </c>
      <c r="Y24" s="2" t="s">
        <v>26</v>
      </c>
    </row>
    <row r="25" spans="2:25" s="2" customFormat="1">
      <c r="X25" s="2" t="s">
        <v>169</v>
      </c>
    </row>
    <row r="27" spans="2:25" hidden="1">
      <c r="C27" s="1" t="s">
        <v>170</v>
      </c>
      <c r="D27" s="1" t="s">
        <v>8</v>
      </c>
      <c r="F27" s="1" t="s">
        <v>13</v>
      </c>
      <c r="G27" s="1" t="s">
        <v>14</v>
      </c>
      <c r="H27" s="1" t="s">
        <v>171</v>
      </c>
    </row>
    <row r="28" spans="2:25" hidden="1">
      <c r="C28" s="1" t="s">
        <v>88</v>
      </c>
      <c r="D28" s="1" t="s">
        <v>36</v>
      </c>
      <c r="F28" s="1" t="s">
        <v>172</v>
      </c>
      <c r="G28" s="1" t="s">
        <v>173</v>
      </c>
      <c r="H28" s="1" t="s">
        <v>167</v>
      </c>
      <c r="P28" s="12"/>
      <c r="Q28" s="12"/>
      <c r="R28" s="12"/>
      <c r="S28" s="12"/>
      <c r="T28" s="12"/>
    </row>
    <row r="29" spans="2:25" hidden="1">
      <c r="C29" s="1" t="s">
        <v>96</v>
      </c>
      <c r="D29" s="1" t="s">
        <v>115</v>
      </c>
      <c r="F29" s="1" t="s">
        <v>174</v>
      </c>
      <c r="G29" s="1" t="s">
        <v>175</v>
      </c>
      <c r="H29" s="1" t="s">
        <v>26</v>
      </c>
      <c r="P29" s="12"/>
      <c r="Q29" s="12"/>
      <c r="R29" s="12"/>
      <c r="S29" s="12"/>
      <c r="T29" s="12"/>
    </row>
    <row r="30" spans="2:25" hidden="1">
      <c r="F30" s="1" t="s">
        <v>176</v>
      </c>
      <c r="G30" s="1" t="s">
        <v>177</v>
      </c>
      <c r="P30" s="12"/>
      <c r="Q30" s="12"/>
      <c r="R30" s="12"/>
      <c r="S30" s="12"/>
      <c r="T30" s="12"/>
    </row>
    <row r="31" spans="2:25" hidden="1">
      <c r="F31" s="1" t="s">
        <v>178</v>
      </c>
      <c r="G31" s="1" t="s">
        <v>179</v>
      </c>
      <c r="P31" s="12"/>
      <c r="Q31" s="12"/>
      <c r="R31" s="12"/>
      <c r="S31" s="12"/>
      <c r="T31" s="12"/>
    </row>
    <row r="32" spans="2:25" hidden="1">
      <c r="F32" s="1" t="s">
        <v>180</v>
      </c>
      <c r="G32" s="1" t="s">
        <v>181</v>
      </c>
      <c r="P32" s="12"/>
      <c r="Q32" s="12"/>
      <c r="R32" s="12"/>
      <c r="S32" s="12"/>
      <c r="T32" s="12"/>
    </row>
    <row r="58"/>
    <row r="59"/>
    <row r="60"/>
    <row r="61"/>
    <row r="62"/>
    <row r="63"/>
    <row r="64"/>
    <row r="65"/>
    <row r="66"/>
    <row r="67"/>
    <row r="68"/>
    <row r="69"/>
  </sheetData>
  <mergeCells count="45">
    <mergeCell ref="B2:F2"/>
    <mergeCell ref="B15:B16"/>
    <mergeCell ref="N15:N19"/>
    <mergeCell ref="X15:Y15"/>
    <mergeCell ref="B17:B21"/>
    <mergeCell ref="F17:G17"/>
    <mergeCell ref="O17:P17"/>
    <mergeCell ref="F18:G18"/>
    <mergeCell ref="O18:O19"/>
    <mergeCell ref="P18:P19"/>
    <mergeCell ref="F19:F20"/>
    <mergeCell ref="G19:G20"/>
    <mergeCell ref="N20:N24"/>
    <mergeCell ref="I8:L8"/>
    <mergeCell ref="O8:Q8"/>
    <mergeCell ref="F16:L16"/>
    <mergeCell ref="O16:P16"/>
    <mergeCell ref="C10:D10"/>
    <mergeCell ref="F10:F11"/>
    <mergeCell ref="G10:G11"/>
    <mergeCell ref="H10:H11"/>
    <mergeCell ref="I10:L11"/>
    <mergeCell ref="O10:Q10"/>
    <mergeCell ref="N11:N12"/>
    <mergeCell ref="O11:Q12"/>
    <mergeCell ref="O13:Q13"/>
    <mergeCell ref="C15:D15"/>
    <mergeCell ref="F15:L15"/>
    <mergeCell ref="O15:U15"/>
    <mergeCell ref="C9:D9"/>
    <mergeCell ref="I9:L9"/>
    <mergeCell ref="O9:Q9"/>
    <mergeCell ref="C4:D4"/>
    <mergeCell ref="I4:L4"/>
    <mergeCell ref="O4:Q4"/>
    <mergeCell ref="C5:D5"/>
    <mergeCell ref="F5:F7"/>
    <mergeCell ref="G5:G7"/>
    <mergeCell ref="H5:H7"/>
    <mergeCell ref="I5:L7"/>
    <mergeCell ref="O5:Q5"/>
    <mergeCell ref="C6:D6"/>
    <mergeCell ref="O6:Q6"/>
    <mergeCell ref="O7:Q7"/>
    <mergeCell ref="C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/>
  <cp:revision/>
  <dcterms:created xsi:type="dcterms:W3CDTF">2011-10-26T13:45:21Z</dcterms:created>
  <dcterms:modified xsi:type="dcterms:W3CDTF">2025-08-14T19:34:22Z</dcterms:modified>
  <cp:category/>
  <cp:contentStatus/>
</cp:coreProperties>
</file>